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https://stridmcecom-my.sharepoint.com/personal/niklas_stridmce_com/Documents/Dokument/Drill/IBTF/2026/2026-03-Eindhoven/2026ETC_Tabulation/00_Setsystems/"/>
    </mc:Choice>
  </mc:AlternateContent>
  <xr:revisionPtr revIDLastSave="4" documentId="8_{3B116EFD-5FDA-40F6-8065-0212E1999BB8}" xr6:coauthVersionLast="47" xr6:coauthVersionMax="47" xr10:uidLastSave="{A6B2CDD0-6D78-4F56-A5EF-BBB0E0930960}"/>
  <bookViews>
    <workbookView xWindow="-26610" yWindow="915" windowWidth="24855" windowHeight="11895" activeTab="1" xr2:uid="{00000000-000D-0000-FFFF-FFFF00000000}"/>
  </bookViews>
  <sheets>
    <sheet name="Timing" sheetId="1" r:id="rId1"/>
    <sheet name="Day 1" sheetId="2" r:id="rId2"/>
    <sheet name="Day 2" sheetId="10" r:id="rId3"/>
    <sheet name="Day 2-2" sheetId="4" state="hidden" r:id="rId4"/>
    <sheet name="Day 3" sheetId="5" r:id="rId5"/>
    <sheet name="Day 4" sheetId="6" r:id="rId6"/>
    <sheet name="Day 5" sheetId="7" r:id="rId7"/>
    <sheet name="Countries" sheetId="12" state="hidden" r:id="rId8"/>
    <sheet name="Day 6" sheetId="11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1" i="10" l="1"/>
  <c r="AG102" i="10"/>
  <c r="AG103" i="10"/>
  <c r="AG104" i="10"/>
  <c r="AG105" i="10"/>
  <c r="AG106" i="10"/>
  <c r="AG107" i="10"/>
  <c r="D29" i="6"/>
  <c r="Y35" i="2"/>
  <c r="E98" i="7"/>
  <c r="E97" i="7"/>
  <c r="E96" i="7"/>
  <c r="E95" i="7"/>
  <c r="E94" i="7"/>
  <c r="E84" i="7"/>
  <c r="E83" i="7"/>
  <c r="E82" i="7"/>
  <c r="E81" i="7"/>
  <c r="E80" i="7"/>
  <c r="E79" i="7"/>
  <c r="E64" i="7"/>
  <c r="E63" i="7"/>
  <c r="E62" i="7"/>
  <c r="E61" i="7"/>
  <c r="E60" i="7"/>
  <c r="E57" i="7"/>
  <c r="E56" i="7"/>
  <c r="E55" i="7"/>
  <c r="E54" i="7"/>
  <c r="E53" i="7"/>
  <c r="E52" i="7"/>
  <c r="E51" i="7"/>
  <c r="E48" i="7"/>
  <c r="I61" i="7"/>
  <c r="I60" i="7"/>
  <c r="I59" i="7"/>
  <c r="I58" i="7"/>
  <c r="I55" i="7"/>
  <c r="I54" i="7"/>
  <c r="I53" i="7"/>
  <c r="I50" i="7"/>
  <c r="I49" i="7"/>
  <c r="I48" i="7"/>
  <c r="M60" i="7"/>
  <c r="Q65" i="7"/>
  <c r="Q64" i="7"/>
  <c r="Q63" i="7"/>
  <c r="Q62" i="7"/>
  <c r="Q61" i="7"/>
  <c r="Q60" i="7"/>
  <c r="U66" i="7"/>
  <c r="U65" i="7"/>
  <c r="U64" i="7"/>
  <c r="U63" i="7"/>
  <c r="U62" i="7"/>
  <c r="U61" i="7"/>
  <c r="U60" i="7"/>
  <c r="Y64" i="7"/>
  <c r="Y63" i="7"/>
  <c r="Y62" i="7"/>
  <c r="Y61" i="7"/>
  <c r="Y60" i="7"/>
  <c r="Q24" i="7"/>
  <c r="M24" i="7"/>
  <c r="I25" i="7"/>
  <c r="I24" i="7"/>
  <c r="E25" i="7"/>
  <c r="E24" i="7"/>
  <c r="Q21" i="7"/>
  <c r="Q20" i="7"/>
  <c r="Q19" i="7"/>
  <c r="Q18" i="7"/>
  <c r="Q17" i="7"/>
  <c r="Q16" i="7"/>
  <c r="Q15" i="7"/>
  <c r="Q14" i="7"/>
  <c r="Q13" i="7"/>
  <c r="Q12" i="7"/>
  <c r="M21" i="7"/>
  <c r="M20" i="7"/>
  <c r="M19" i="7"/>
  <c r="M18" i="7"/>
  <c r="M17" i="7"/>
  <c r="M16" i="7"/>
  <c r="M15" i="7"/>
  <c r="M14" i="7"/>
  <c r="M13" i="7"/>
  <c r="M12" i="7"/>
  <c r="I21" i="7"/>
  <c r="I20" i="7"/>
  <c r="I19" i="7"/>
  <c r="I18" i="7"/>
  <c r="I17" i="7"/>
  <c r="I16" i="7"/>
  <c r="I15" i="7"/>
  <c r="I14" i="7"/>
  <c r="I13" i="7"/>
  <c r="I12" i="7"/>
  <c r="E21" i="7"/>
  <c r="E20" i="7"/>
  <c r="E19" i="7"/>
  <c r="E18" i="7"/>
  <c r="E17" i="7"/>
  <c r="E16" i="7"/>
  <c r="E15" i="7"/>
  <c r="E14" i="7"/>
  <c r="E13" i="7"/>
  <c r="E12" i="7"/>
  <c r="M41" i="7"/>
  <c r="M40" i="7"/>
  <c r="M39" i="7"/>
  <c r="M38" i="7"/>
  <c r="M37" i="7"/>
  <c r="M36" i="7"/>
  <c r="M35" i="7"/>
  <c r="M34" i="7"/>
  <c r="M33" i="7"/>
  <c r="M32" i="7"/>
  <c r="Q41" i="7"/>
  <c r="Q40" i="7"/>
  <c r="Q39" i="7"/>
  <c r="Q38" i="7"/>
  <c r="Q37" i="7"/>
  <c r="Q36" i="7"/>
  <c r="Q35" i="7"/>
  <c r="Q34" i="7"/>
  <c r="Q33" i="7"/>
  <c r="Q32" i="7"/>
  <c r="U41" i="7"/>
  <c r="U40" i="7"/>
  <c r="U39" i="7"/>
  <c r="U38" i="7"/>
  <c r="U37" i="7"/>
  <c r="U36" i="7"/>
  <c r="U35" i="7"/>
  <c r="U34" i="7"/>
  <c r="U33" i="7"/>
  <c r="U32" i="7"/>
  <c r="Y41" i="7"/>
  <c r="Y40" i="7"/>
  <c r="Y39" i="7"/>
  <c r="Y38" i="7"/>
  <c r="Y37" i="7"/>
  <c r="Y36" i="7"/>
  <c r="Y35" i="7"/>
  <c r="Y34" i="7"/>
  <c r="Y33" i="7"/>
  <c r="Y32" i="7"/>
  <c r="Y57" i="7"/>
  <c r="Y56" i="7"/>
  <c r="Y55" i="7"/>
  <c r="Y54" i="7"/>
  <c r="Y53" i="7"/>
  <c r="Y52" i="7"/>
  <c r="Y51" i="7"/>
  <c r="Y50" i="7"/>
  <c r="Y49" i="7"/>
  <c r="Y48" i="7"/>
  <c r="U57" i="7"/>
  <c r="U56" i="7"/>
  <c r="U55" i="7"/>
  <c r="U54" i="7"/>
  <c r="U53" i="7"/>
  <c r="U52" i="7"/>
  <c r="U51" i="7"/>
  <c r="U50" i="7"/>
  <c r="U49" i="7"/>
  <c r="U48" i="7"/>
  <c r="Q57" i="7"/>
  <c r="Q56" i="7"/>
  <c r="Q55" i="7"/>
  <c r="Q54" i="7"/>
  <c r="Q53" i="7"/>
  <c r="Q52" i="7"/>
  <c r="Q51" i="7"/>
  <c r="Q50" i="7"/>
  <c r="Q49" i="7"/>
  <c r="Q48" i="7"/>
  <c r="M57" i="7"/>
  <c r="M56" i="7"/>
  <c r="M55" i="7"/>
  <c r="M54" i="7"/>
  <c r="M53" i="7"/>
  <c r="M52" i="7"/>
  <c r="M51" i="7"/>
  <c r="M50" i="7"/>
  <c r="M49" i="7"/>
  <c r="M48" i="7"/>
  <c r="E41" i="7"/>
  <c r="E40" i="7"/>
  <c r="E39" i="7"/>
  <c r="E38" i="7"/>
  <c r="E37" i="7"/>
  <c r="E36" i="7"/>
  <c r="E35" i="7"/>
  <c r="E34" i="7"/>
  <c r="E33" i="7"/>
  <c r="E32" i="7"/>
  <c r="I41" i="7"/>
  <c r="I40" i="7"/>
  <c r="I39" i="7"/>
  <c r="I38" i="7"/>
  <c r="I37" i="7"/>
  <c r="I36" i="7"/>
  <c r="I35" i="7"/>
  <c r="I34" i="7"/>
  <c r="I33" i="7"/>
  <c r="I32" i="7"/>
  <c r="D122" i="6"/>
  <c r="D121" i="6"/>
  <c r="D120" i="6"/>
  <c r="D119" i="6"/>
  <c r="D118" i="6"/>
  <c r="D117" i="6"/>
  <c r="D107" i="6"/>
  <c r="D106" i="6"/>
  <c r="D105" i="6"/>
  <c r="D95" i="6"/>
  <c r="D94" i="6"/>
  <c r="D93" i="6"/>
  <c r="D92" i="6"/>
  <c r="D91" i="6"/>
  <c r="D90" i="6"/>
  <c r="D89" i="6"/>
  <c r="D88" i="6"/>
  <c r="D87" i="6"/>
  <c r="D86" i="6"/>
  <c r="D79" i="6"/>
  <c r="D78" i="6"/>
  <c r="D77" i="6"/>
  <c r="D76" i="6"/>
  <c r="D75" i="6"/>
  <c r="D74" i="6"/>
  <c r="D73" i="6"/>
  <c r="D72" i="6"/>
  <c r="D71" i="6"/>
  <c r="D70" i="6"/>
  <c r="P79" i="6"/>
  <c r="P78" i="6"/>
  <c r="P77" i="6"/>
  <c r="P76" i="6"/>
  <c r="P75" i="6"/>
  <c r="P74" i="6"/>
  <c r="P73" i="6"/>
  <c r="P72" i="6"/>
  <c r="P71" i="6"/>
  <c r="P70" i="6"/>
  <c r="L79" i="6"/>
  <c r="L78" i="6"/>
  <c r="L77" i="6"/>
  <c r="L76" i="6"/>
  <c r="L75" i="6"/>
  <c r="L74" i="6"/>
  <c r="L73" i="6"/>
  <c r="L72" i="6"/>
  <c r="L71" i="6"/>
  <c r="L70" i="6"/>
  <c r="H79" i="6"/>
  <c r="H78" i="6"/>
  <c r="H77" i="6"/>
  <c r="H76" i="6"/>
  <c r="H75" i="6"/>
  <c r="H74" i="6"/>
  <c r="H73" i="6"/>
  <c r="H72" i="6"/>
  <c r="H71" i="6"/>
  <c r="H70" i="6"/>
  <c r="H63" i="6"/>
  <c r="H62" i="6"/>
  <c r="H61" i="6"/>
  <c r="H60" i="6"/>
  <c r="H59" i="6"/>
  <c r="H58" i="6"/>
  <c r="H57" i="6"/>
  <c r="H56" i="6"/>
  <c r="H55" i="6"/>
  <c r="H54" i="6"/>
  <c r="P56" i="6"/>
  <c r="P55" i="6"/>
  <c r="P54" i="6"/>
  <c r="L54" i="6"/>
  <c r="D63" i="6"/>
  <c r="D62" i="6"/>
  <c r="D61" i="6"/>
  <c r="D60" i="6"/>
  <c r="D59" i="6"/>
  <c r="D58" i="6"/>
  <c r="D57" i="6"/>
  <c r="D56" i="6"/>
  <c r="D55" i="6"/>
  <c r="D54" i="6"/>
  <c r="H45" i="6"/>
  <c r="H44" i="6"/>
  <c r="H43" i="6"/>
  <c r="H40" i="6"/>
  <c r="H39" i="6"/>
  <c r="H38" i="6"/>
  <c r="H37" i="6"/>
  <c r="H32" i="6"/>
  <c r="H29" i="6"/>
  <c r="L41" i="6"/>
  <c r="L40" i="6"/>
  <c r="L37" i="6"/>
  <c r="L32" i="6"/>
  <c r="L31" i="6"/>
  <c r="L30" i="6"/>
  <c r="L29" i="6"/>
  <c r="P46" i="6"/>
  <c r="P45" i="6"/>
  <c r="P44" i="6"/>
  <c r="P43" i="6"/>
  <c r="P40" i="6"/>
  <c r="P39" i="6"/>
  <c r="P32" i="6"/>
  <c r="P31" i="6"/>
  <c r="P30" i="6"/>
  <c r="P29" i="6"/>
  <c r="T15" i="6"/>
  <c r="T14" i="6"/>
  <c r="T13" i="6"/>
  <c r="T47" i="6"/>
  <c r="T46" i="6"/>
  <c r="T45" i="6"/>
  <c r="T44" i="6"/>
  <c r="T43" i="6"/>
  <c r="T42" i="6"/>
  <c r="T41" i="6"/>
  <c r="T40" i="6"/>
  <c r="T39" i="6"/>
  <c r="T38" i="6"/>
  <c r="T31" i="6"/>
  <c r="T30" i="6"/>
  <c r="T29" i="6"/>
  <c r="T28" i="6"/>
  <c r="T23" i="6"/>
  <c r="T22" i="6"/>
  <c r="T21" i="6"/>
  <c r="T20" i="6"/>
  <c r="T19" i="6"/>
  <c r="T18" i="6"/>
  <c r="P22" i="6"/>
  <c r="P21" i="6"/>
  <c r="P20" i="6"/>
  <c r="P19" i="6"/>
  <c r="P18" i="6"/>
  <c r="P17" i="6"/>
  <c r="P16" i="6"/>
  <c r="P15" i="6"/>
  <c r="P14" i="6"/>
  <c r="P13" i="6"/>
  <c r="D42" i="6"/>
  <c r="D41" i="6"/>
  <c r="D40" i="6"/>
  <c r="D39" i="6"/>
  <c r="D38" i="6"/>
  <c r="D37" i="6"/>
  <c r="D32" i="6"/>
  <c r="D31" i="6"/>
  <c r="D30" i="6"/>
  <c r="L22" i="6"/>
  <c r="L21" i="6"/>
  <c r="L20" i="6"/>
  <c r="L19" i="6"/>
  <c r="L18" i="6"/>
  <c r="L17" i="6"/>
  <c r="L16" i="6"/>
  <c r="L15" i="6"/>
  <c r="L14" i="6"/>
  <c r="L13" i="6"/>
  <c r="H22" i="6"/>
  <c r="H21" i="6"/>
  <c r="H20" i="6"/>
  <c r="H19" i="6"/>
  <c r="H18" i="6"/>
  <c r="H17" i="6"/>
  <c r="H16" i="6"/>
  <c r="H15" i="6"/>
  <c r="H14" i="6"/>
  <c r="H13" i="6"/>
  <c r="D22" i="6"/>
  <c r="D21" i="6"/>
  <c r="D20" i="6"/>
  <c r="D19" i="6"/>
  <c r="D18" i="6"/>
  <c r="D17" i="6"/>
  <c r="D16" i="6"/>
  <c r="D15" i="6"/>
  <c r="D14" i="6"/>
  <c r="D13" i="6"/>
  <c r="U51" i="5"/>
  <c r="U53" i="5"/>
  <c r="U54" i="5"/>
  <c r="U55" i="5"/>
  <c r="U56" i="5"/>
  <c r="U57" i="5"/>
  <c r="D161" i="6"/>
  <c r="D160" i="6"/>
  <c r="D159" i="6"/>
  <c r="D158" i="6"/>
  <c r="D157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M82" i="5"/>
  <c r="M68" i="5"/>
  <c r="M69" i="5"/>
  <c r="M70" i="5"/>
  <c r="M71" i="5"/>
  <c r="M72" i="5"/>
  <c r="M73" i="5"/>
  <c r="M74" i="5"/>
  <c r="M75" i="5"/>
  <c r="M76" i="5"/>
  <c r="M77" i="5"/>
  <c r="M78" i="5"/>
  <c r="M79" i="5"/>
  <c r="I30" i="5"/>
  <c r="I31" i="5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51" i="10"/>
  <c r="I52" i="10"/>
  <c r="I53" i="10"/>
  <c r="I54" i="10"/>
  <c r="I55" i="10"/>
  <c r="I56" i="10"/>
  <c r="I57" i="10"/>
  <c r="U26" i="10"/>
  <c r="U27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C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Y28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U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Q29" i="10"/>
  <c r="Q30" i="10"/>
  <c r="M27" i="10"/>
  <c r="M28" i="10"/>
  <c r="M29" i="10"/>
  <c r="M30" i="10"/>
  <c r="E29" i="10"/>
  <c r="E30" i="10"/>
  <c r="AC57" i="2" l="1"/>
  <c r="AC58" i="2"/>
  <c r="AC59" i="2"/>
  <c r="AC60" i="2"/>
  <c r="AG57" i="2"/>
  <c r="AG58" i="2"/>
  <c r="AG59" i="2"/>
  <c r="AG60" i="2"/>
  <c r="AG61" i="2"/>
  <c r="AG62" i="2"/>
  <c r="AG63" i="2"/>
  <c r="AG64" i="2"/>
  <c r="U60" i="2"/>
  <c r="U61" i="2"/>
  <c r="Y41" i="2"/>
  <c r="U3" i="2"/>
  <c r="U4" i="2"/>
  <c r="U39" i="2"/>
  <c r="U38" i="2"/>
  <c r="U37" i="2"/>
  <c r="U36" i="2"/>
  <c r="U35" i="2"/>
  <c r="U34" i="2"/>
  <c r="U33" i="2"/>
  <c r="E103" i="5"/>
  <c r="E102" i="5"/>
  <c r="E101" i="5"/>
  <c r="E100" i="5"/>
  <c r="E99" i="5"/>
  <c r="E98" i="5"/>
  <c r="E97" i="5"/>
  <c r="E96" i="5"/>
  <c r="E95" i="5"/>
  <c r="E92" i="5"/>
  <c r="E91" i="5"/>
  <c r="E90" i="5"/>
  <c r="M87" i="5"/>
  <c r="Q87" i="5"/>
  <c r="Q84" i="5"/>
  <c r="Q83" i="5"/>
  <c r="E87" i="5"/>
  <c r="E86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M84" i="5"/>
  <c r="M83" i="5"/>
  <c r="M81" i="5"/>
  <c r="M80" i="5"/>
  <c r="M67" i="5"/>
  <c r="M66" i="5"/>
  <c r="M65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M58" i="5"/>
  <c r="I61" i="5"/>
  <c r="I60" i="5"/>
  <c r="I59" i="5"/>
  <c r="I58" i="5"/>
  <c r="I55" i="5"/>
  <c r="I54" i="5"/>
  <c r="I53" i="5"/>
  <c r="I50" i="5"/>
  <c r="I49" i="5"/>
  <c r="I48" i="5"/>
  <c r="E55" i="5"/>
  <c r="E54" i="5"/>
  <c r="E53" i="5"/>
  <c r="E52" i="5"/>
  <c r="E51" i="5"/>
  <c r="E50" i="5"/>
  <c r="E49" i="5"/>
  <c r="E4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Q62" i="5"/>
  <c r="Q61" i="5"/>
  <c r="Q60" i="5"/>
  <c r="Q59" i="5"/>
  <c r="Q58" i="5"/>
  <c r="Q57" i="5"/>
  <c r="U52" i="5"/>
  <c r="Y58" i="5"/>
  <c r="Y57" i="5"/>
  <c r="Y56" i="5"/>
  <c r="Y55" i="5"/>
  <c r="Y54" i="5"/>
  <c r="Y51" i="5"/>
  <c r="Y50" i="5"/>
  <c r="Y49" i="5"/>
  <c r="Y48" i="5"/>
  <c r="Y47" i="5"/>
  <c r="Y44" i="5"/>
  <c r="Y43" i="5"/>
  <c r="Y42" i="5"/>
  <c r="Y41" i="5"/>
  <c r="Y40" i="5"/>
  <c r="Y39" i="5"/>
  <c r="Y38" i="5"/>
  <c r="Y37" i="5"/>
  <c r="Y36" i="5"/>
  <c r="Y35" i="5"/>
  <c r="Y34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31" i="5"/>
  <c r="Y30" i="5"/>
  <c r="Y29" i="5"/>
  <c r="Y28" i="5"/>
  <c r="Y11" i="5"/>
  <c r="Y10" i="5"/>
  <c r="Y9" i="5"/>
  <c r="Y8" i="5"/>
  <c r="Y7" i="5"/>
  <c r="Y6" i="5"/>
  <c r="Y5" i="5"/>
  <c r="Y4" i="5"/>
  <c r="Y3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Q145" i="10"/>
  <c r="Q144" i="10"/>
  <c r="Q143" i="10"/>
  <c r="Q142" i="10"/>
  <c r="Q141" i="10"/>
  <c r="Q140" i="10"/>
  <c r="Q139" i="10"/>
  <c r="Q138" i="10"/>
  <c r="Q137" i="10"/>
  <c r="Q136" i="10"/>
  <c r="M145" i="10"/>
  <c r="M144" i="10"/>
  <c r="M143" i="10"/>
  <c r="M142" i="10"/>
  <c r="M141" i="10"/>
  <c r="M140" i="10"/>
  <c r="M139" i="10"/>
  <c r="M138" i="10"/>
  <c r="M137" i="10"/>
  <c r="M136" i="10"/>
  <c r="I145" i="10"/>
  <c r="I144" i="10"/>
  <c r="I143" i="10"/>
  <c r="I142" i="10"/>
  <c r="I141" i="10"/>
  <c r="I140" i="10"/>
  <c r="I139" i="10"/>
  <c r="I138" i="10"/>
  <c r="I137" i="10"/>
  <c r="I136" i="10"/>
  <c r="E145" i="10"/>
  <c r="E144" i="10"/>
  <c r="E143" i="10"/>
  <c r="E142" i="10"/>
  <c r="E141" i="10"/>
  <c r="E140" i="10"/>
  <c r="E139" i="10"/>
  <c r="E138" i="10"/>
  <c r="E137" i="10"/>
  <c r="E136" i="10"/>
  <c r="Q133" i="10"/>
  <c r="Q132" i="10"/>
  <c r="Q131" i="10"/>
  <c r="Q130" i="10"/>
  <c r="Q129" i="10"/>
  <c r="Q128" i="10"/>
  <c r="Q127" i="10"/>
  <c r="Q126" i="10"/>
  <c r="Q125" i="10"/>
  <c r="Q124" i="10"/>
  <c r="M133" i="10"/>
  <c r="M132" i="10"/>
  <c r="M131" i="10"/>
  <c r="M130" i="10"/>
  <c r="M129" i="10"/>
  <c r="M128" i="10"/>
  <c r="M127" i="10"/>
  <c r="M126" i="10"/>
  <c r="M125" i="10"/>
  <c r="M124" i="10"/>
  <c r="I133" i="10"/>
  <c r="I132" i="10"/>
  <c r="I131" i="10"/>
  <c r="I130" i="10"/>
  <c r="I129" i="10"/>
  <c r="I128" i="10"/>
  <c r="I127" i="10"/>
  <c r="I126" i="10"/>
  <c r="I125" i="10"/>
  <c r="I124" i="10"/>
  <c r="E133" i="10"/>
  <c r="E132" i="10"/>
  <c r="E131" i="10"/>
  <c r="E130" i="10"/>
  <c r="E129" i="10"/>
  <c r="E128" i="10"/>
  <c r="E127" i="10"/>
  <c r="E126" i="10"/>
  <c r="E125" i="10"/>
  <c r="E124" i="10"/>
  <c r="Q120" i="10"/>
  <c r="Q119" i="10"/>
  <c r="Q118" i="10"/>
  <c r="Q117" i="10"/>
  <c r="Q116" i="10"/>
  <c r="Q115" i="10"/>
  <c r="Q114" i="10"/>
  <c r="Q113" i="10"/>
  <c r="Q112" i="10"/>
  <c r="M119" i="10"/>
  <c r="M118" i="10"/>
  <c r="M117" i="10"/>
  <c r="M116" i="10"/>
  <c r="M115" i="10"/>
  <c r="M114" i="10"/>
  <c r="M113" i="10"/>
  <c r="M112" i="10"/>
  <c r="I121" i="10"/>
  <c r="I120" i="10"/>
  <c r="I119" i="10"/>
  <c r="I118" i="10"/>
  <c r="I117" i="10"/>
  <c r="I116" i="10"/>
  <c r="I115" i="10"/>
  <c r="I114" i="10"/>
  <c r="I113" i="10"/>
  <c r="I112" i="10"/>
  <c r="E121" i="10"/>
  <c r="E120" i="10"/>
  <c r="E119" i="10"/>
  <c r="E118" i="10"/>
  <c r="E117" i="10"/>
  <c r="E116" i="10"/>
  <c r="E115" i="10"/>
  <c r="E114" i="10"/>
  <c r="E113" i="10"/>
  <c r="E112" i="10"/>
  <c r="E109" i="10"/>
  <c r="E108" i="10"/>
  <c r="E107" i="10"/>
  <c r="E106" i="10"/>
  <c r="E105" i="10"/>
  <c r="E104" i="10"/>
  <c r="E103" i="10"/>
  <c r="E102" i="10"/>
  <c r="E101" i="10"/>
  <c r="E100" i="10"/>
  <c r="E95" i="10"/>
  <c r="E94" i="10"/>
  <c r="E93" i="10"/>
  <c r="E92" i="10"/>
  <c r="E91" i="10"/>
  <c r="E90" i="10"/>
  <c r="I91" i="10"/>
  <c r="I90" i="10"/>
  <c r="I97" i="10"/>
  <c r="I96" i="10"/>
  <c r="I95" i="10"/>
  <c r="I94" i="10"/>
  <c r="I109" i="10"/>
  <c r="I108" i="10"/>
  <c r="I107" i="10"/>
  <c r="I106" i="10"/>
  <c r="I105" i="10"/>
  <c r="I104" i="10"/>
  <c r="I103" i="10"/>
  <c r="I102" i="10"/>
  <c r="I101" i="10"/>
  <c r="I100" i="10"/>
  <c r="M102" i="10"/>
  <c r="M101" i="10"/>
  <c r="M100" i="10"/>
  <c r="M95" i="10"/>
  <c r="M94" i="10"/>
  <c r="M93" i="10"/>
  <c r="M92" i="10"/>
  <c r="M91" i="10"/>
  <c r="M90" i="10"/>
  <c r="Q109" i="10"/>
  <c r="Q108" i="10"/>
  <c r="Q107" i="10"/>
  <c r="Q106" i="10"/>
  <c r="Q105" i="10"/>
  <c r="Q104" i="10"/>
  <c r="Q103" i="10"/>
  <c r="Q102" i="10"/>
  <c r="Q101" i="10"/>
  <c r="Q100" i="10"/>
  <c r="Q96" i="10"/>
  <c r="Q95" i="10"/>
  <c r="Q94" i="10"/>
  <c r="Q93" i="10"/>
  <c r="Q92" i="10"/>
  <c r="Q91" i="10"/>
  <c r="Q90" i="10"/>
  <c r="U106" i="10"/>
  <c r="U105" i="10"/>
  <c r="U100" i="10"/>
  <c r="U96" i="10"/>
  <c r="U95" i="10"/>
  <c r="U94" i="10"/>
  <c r="U93" i="10"/>
  <c r="U92" i="10"/>
  <c r="U91" i="10"/>
  <c r="U90" i="10"/>
  <c r="AG109" i="10"/>
  <c r="AG108" i="10"/>
  <c r="AG100" i="10"/>
  <c r="AC105" i="10"/>
  <c r="AC104" i="10"/>
  <c r="AC100" i="10"/>
  <c r="Y101" i="10"/>
  <c r="Y100" i="10"/>
  <c r="Y94" i="10"/>
  <c r="Y93" i="10"/>
  <c r="Y92" i="10"/>
  <c r="Y91" i="10"/>
  <c r="Y90" i="10"/>
  <c r="AC93" i="10"/>
  <c r="AC92" i="10"/>
  <c r="AC91" i="10"/>
  <c r="AC90" i="10"/>
  <c r="AG92" i="10"/>
  <c r="AG91" i="10"/>
  <c r="AG90" i="10"/>
  <c r="AG87" i="10"/>
  <c r="AG86" i="10"/>
  <c r="AG85" i="10"/>
  <c r="AG84" i="10"/>
  <c r="AG83" i="10"/>
  <c r="AG82" i="10"/>
  <c r="AG81" i="10"/>
  <c r="AG80" i="10"/>
  <c r="AG79" i="10"/>
  <c r="AG78" i="10"/>
  <c r="AC87" i="10"/>
  <c r="AC86" i="10"/>
  <c r="AC85" i="10"/>
  <c r="AC84" i="10"/>
  <c r="AC83" i="10"/>
  <c r="AC82" i="10"/>
  <c r="AC81" i="10"/>
  <c r="AC80" i="10"/>
  <c r="AC79" i="10"/>
  <c r="AC78" i="10"/>
  <c r="Y87" i="10"/>
  <c r="Y86" i="10"/>
  <c r="Y85" i="10"/>
  <c r="Y84" i="10"/>
  <c r="Y83" i="10"/>
  <c r="Y82" i="10"/>
  <c r="Y81" i="10"/>
  <c r="Y80" i="10"/>
  <c r="Y79" i="10"/>
  <c r="Y78" i="10"/>
  <c r="U87" i="10"/>
  <c r="U86" i="10"/>
  <c r="U85" i="10"/>
  <c r="U84" i="10"/>
  <c r="U83" i="10"/>
  <c r="U82" i="10"/>
  <c r="U81" i="10"/>
  <c r="U80" i="10"/>
  <c r="U79" i="10"/>
  <c r="U78" i="10"/>
  <c r="Q78" i="10"/>
  <c r="Q87" i="10"/>
  <c r="Q86" i="10"/>
  <c r="Q85" i="10"/>
  <c r="Q84" i="10"/>
  <c r="Q83" i="10"/>
  <c r="Q82" i="10"/>
  <c r="Q81" i="10"/>
  <c r="Q80" i="10"/>
  <c r="Q79" i="10"/>
  <c r="M87" i="10"/>
  <c r="M86" i="10"/>
  <c r="M85" i="10"/>
  <c r="M84" i="10"/>
  <c r="M83" i="10"/>
  <c r="M82" i="10"/>
  <c r="M81" i="10"/>
  <c r="M80" i="10"/>
  <c r="M79" i="10"/>
  <c r="M78" i="10"/>
  <c r="I87" i="10"/>
  <c r="I86" i="10"/>
  <c r="I85" i="10"/>
  <c r="I84" i="10"/>
  <c r="I83" i="10"/>
  <c r="I82" i="10"/>
  <c r="I81" i="10"/>
  <c r="I80" i="10"/>
  <c r="I79" i="10"/>
  <c r="I78" i="10"/>
  <c r="E87" i="10"/>
  <c r="E86" i="10"/>
  <c r="E85" i="10"/>
  <c r="E84" i="10"/>
  <c r="E83" i="10"/>
  <c r="E82" i="10"/>
  <c r="E81" i="10"/>
  <c r="E80" i="10"/>
  <c r="E79" i="10"/>
  <c r="E78" i="10"/>
  <c r="M50" i="10"/>
  <c r="I50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Q52" i="10"/>
  <c r="Q51" i="10"/>
  <c r="Q50" i="10"/>
  <c r="AG42" i="10"/>
  <c r="AG39" i="10"/>
  <c r="AG38" i="10"/>
  <c r="AG37" i="10"/>
  <c r="AG36" i="10"/>
  <c r="AG33" i="10"/>
  <c r="AG32" i="10"/>
  <c r="AG31" i="10"/>
  <c r="AG28" i="10"/>
  <c r="AG27" i="10"/>
  <c r="AG26" i="10"/>
  <c r="AG23" i="10"/>
  <c r="AG22" i="10"/>
  <c r="AG21" i="10"/>
  <c r="AG4" i="10"/>
  <c r="AG3" i="10"/>
  <c r="AC42" i="10"/>
  <c r="AC41" i="10"/>
  <c r="AC40" i="10"/>
  <c r="AC37" i="10"/>
  <c r="AC36" i="10"/>
  <c r="AC33" i="10"/>
  <c r="AC4" i="10"/>
  <c r="AC3" i="10"/>
  <c r="Y42" i="10"/>
  <c r="Y41" i="10"/>
  <c r="Y40" i="10"/>
  <c r="Y39" i="10"/>
  <c r="Y38" i="10"/>
  <c r="Y37" i="10"/>
  <c r="Y36" i="10"/>
  <c r="Y35" i="10"/>
  <c r="Y34" i="10"/>
  <c r="Y33" i="10"/>
  <c r="Y29" i="10"/>
  <c r="Y27" i="10"/>
  <c r="Y26" i="10"/>
  <c r="Y25" i="10"/>
  <c r="Y24" i="10"/>
  <c r="Y23" i="10"/>
  <c r="Y22" i="10"/>
  <c r="Y21" i="10"/>
  <c r="Y20" i="10"/>
  <c r="Y19" i="10"/>
  <c r="Y18" i="10"/>
  <c r="Y4" i="10"/>
  <c r="Y3" i="10"/>
  <c r="U5" i="10"/>
  <c r="U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35" i="10"/>
  <c r="U34" i="10"/>
  <c r="U33" i="10"/>
  <c r="U32" i="10"/>
  <c r="U31" i="10"/>
  <c r="U30" i="10"/>
  <c r="U29" i="10"/>
  <c r="U28" i="10"/>
  <c r="U25" i="10"/>
  <c r="U41" i="10"/>
  <c r="U40" i="10"/>
  <c r="U39" i="10"/>
  <c r="U38" i="10"/>
  <c r="Q46" i="10"/>
  <c r="Q45" i="10"/>
  <c r="M46" i="10"/>
  <c r="M45" i="10"/>
  <c r="Q42" i="10"/>
  <c r="Q41" i="10"/>
  <c r="Q40" i="10"/>
  <c r="Q39" i="10"/>
  <c r="M42" i="10"/>
  <c r="M41" i="10"/>
  <c r="M40" i="10"/>
  <c r="M39" i="10"/>
  <c r="M38" i="10"/>
  <c r="I46" i="10"/>
  <c r="I45" i="10"/>
  <c r="I44" i="10"/>
  <c r="I43" i="10"/>
  <c r="I42" i="10"/>
  <c r="I39" i="10"/>
  <c r="Q36" i="10"/>
  <c r="Q35" i="10"/>
  <c r="Q34" i="10"/>
  <c r="Q33" i="10"/>
  <c r="Q32" i="10"/>
  <c r="Q31" i="10"/>
  <c r="Q28" i="10"/>
  <c r="Q27" i="10"/>
  <c r="Q26" i="10"/>
  <c r="Q25" i="10"/>
  <c r="Q24" i="10"/>
  <c r="Q23" i="10"/>
  <c r="Q22" i="10"/>
  <c r="Q21" i="10"/>
  <c r="Q20" i="10"/>
  <c r="Q4" i="10"/>
  <c r="Q3" i="10"/>
  <c r="M35" i="10"/>
  <c r="M34" i="10"/>
  <c r="M33" i="10"/>
  <c r="M32" i="10"/>
  <c r="M31" i="10"/>
  <c r="M26" i="10"/>
  <c r="M25" i="10"/>
  <c r="M24" i="10"/>
  <c r="M4" i="10"/>
  <c r="M3" i="10"/>
  <c r="I4" i="10"/>
  <c r="I3" i="10"/>
  <c r="E37" i="10"/>
  <c r="E36" i="10"/>
  <c r="E35" i="10"/>
  <c r="E34" i="10"/>
  <c r="E33" i="10"/>
  <c r="E32" i="10"/>
  <c r="E31" i="10"/>
  <c r="E28" i="10"/>
  <c r="E27" i="10"/>
  <c r="E23" i="10"/>
  <c r="E22" i="10"/>
  <c r="E21" i="10"/>
  <c r="E20" i="10"/>
  <c r="E4" i="10"/>
  <c r="E3" i="10"/>
  <c r="Y120" i="2"/>
  <c r="Y119" i="2"/>
  <c r="Y118" i="2"/>
  <c r="Y117" i="2"/>
  <c r="Y116" i="2"/>
  <c r="Y115" i="2"/>
  <c r="Y114" i="2"/>
  <c r="Y113" i="2"/>
  <c r="Y112" i="2"/>
  <c r="Y111" i="2"/>
  <c r="U120" i="2"/>
  <c r="U119" i="2"/>
  <c r="U118" i="2"/>
  <c r="U117" i="2"/>
  <c r="U116" i="2"/>
  <c r="U115" i="2"/>
  <c r="U114" i="2"/>
  <c r="U113" i="2"/>
  <c r="U112" i="2"/>
  <c r="U111" i="2"/>
  <c r="Q120" i="2"/>
  <c r="Q119" i="2"/>
  <c r="Q118" i="2"/>
  <c r="Q117" i="2"/>
  <c r="Q116" i="2"/>
  <c r="Q115" i="2"/>
  <c r="Q114" i="2"/>
  <c r="Q113" i="2"/>
  <c r="Q112" i="2"/>
  <c r="Q111" i="2"/>
  <c r="M120" i="2"/>
  <c r="M119" i="2"/>
  <c r="M118" i="2"/>
  <c r="M117" i="2"/>
  <c r="M116" i="2"/>
  <c r="M115" i="2"/>
  <c r="M114" i="2"/>
  <c r="M113" i="2"/>
  <c r="M112" i="2"/>
  <c r="M111" i="2"/>
  <c r="I120" i="2"/>
  <c r="I119" i="2"/>
  <c r="I118" i="2"/>
  <c r="I117" i="2"/>
  <c r="I116" i="2"/>
  <c r="I115" i="2"/>
  <c r="I114" i="2"/>
  <c r="I113" i="2"/>
  <c r="I112" i="2"/>
  <c r="I111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Q101" i="2"/>
  <c r="Q100" i="2"/>
  <c r="Q99" i="2"/>
  <c r="Q98" i="2"/>
  <c r="Q97" i="2"/>
  <c r="Q96" i="2"/>
  <c r="Q95" i="2"/>
  <c r="Q94" i="2"/>
  <c r="Q93" i="2"/>
  <c r="Q92" i="2"/>
  <c r="Q91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E100" i="2"/>
  <c r="E99" i="2"/>
  <c r="E98" i="2"/>
  <c r="E97" i="2"/>
  <c r="E96" i="2"/>
  <c r="E95" i="2"/>
  <c r="E94" i="2"/>
  <c r="E93" i="2"/>
  <c r="E92" i="2"/>
  <c r="E91" i="2"/>
  <c r="U56" i="2"/>
  <c r="U57" i="2"/>
  <c r="U58" i="2"/>
  <c r="U5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M82" i="2"/>
  <c r="M81" i="2"/>
  <c r="M80" i="2"/>
  <c r="M79" i="2"/>
  <c r="M78" i="2"/>
  <c r="M77" i="2"/>
  <c r="M76" i="2"/>
  <c r="M75" i="2"/>
  <c r="Q83" i="2"/>
  <c r="Q82" i="2"/>
  <c r="Q81" i="2"/>
  <c r="Q80" i="2"/>
  <c r="Q79" i="2"/>
  <c r="Q78" i="2"/>
  <c r="Q77" i="2"/>
  <c r="Q76" i="2"/>
  <c r="Q75" i="2"/>
  <c r="AG56" i="2"/>
  <c r="AG55" i="2"/>
  <c r="AC56" i="2"/>
  <c r="AC55" i="2"/>
  <c r="Y56" i="2"/>
  <c r="Y55" i="2"/>
  <c r="U55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M57" i="2"/>
  <c r="M56" i="2"/>
  <c r="M55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48" i="2"/>
  <c r="E47" i="2"/>
  <c r="E46" i="2"/>
  <c r="E45" i="2"/>
  <c r="E44" i="2"/>
  <c r="E43" i="2"/>
  <c r="E40" i="2"/>
  <c r="E39" i="2"/>
  <c r="E36" i="2"/>
  <c r="E35" i="2"/>
  <c r="E34" i="2"/>
  <c r="E33" i="2"/>
  <c r="E32" i="2"/>
  <c r="E31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Q47" i="2"/>
  <c r="Q46" i="2"/>
  <c r="Q45" i="2"/>
  <c r="Q44" i="2"/>
  <c r="Q43" i="2"/>
  <c r="Q42" i="2"/>
  <c r="Q41" i="2"/>
  <c r="U45" i="2"/>
  <c r="U44" i="2"/>
  <c r="U43" i="2"/>
  <c r="U42" i="2"/>
  <c r="Y45" i="2"/>
  <c r="Y44" i="2"/>
  <c r="Y43" i="2"/>
  <c r="Y42" i="2"/>
  <c r="AC44" i="2"/>
  <c r="AC43" i="2"/>
  <c r="AC42" i="2"/>
  <c r="AC41" i="2"/>
  <c r="AG38" i="2"/>
  <c r="AG37" i="2"/>
  <c r="AG36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Y38" i="2"/>
  <c r="Y37" i="2"/>
  <c r="Y36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35" i="1"/>
  <c r="F29" i="1"/>
  <c r="F20" i="1"/>
  <c r="F14" i="1" l="1"/>
  <c r="F13" i="1"/>
  <c r="F7" i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F34" i="1"/>
  <c r="F33" i="1"/>
  <c r="F32" i="1"/>
  <c r="F31" i="1"/>
  <c r="H31" i="1" s="1"/>
  <c r="G32" i="1" s="1"/>
  <c r="F28" i="1"/>
  <c r="F27" i="1"/>
  <c r="F26" i="1"/>
  <c r="F25" i="1"/>
  <c r="F24" i="1"/>
  <c r="F23" i="1"/>
  <c r="F22" i="1"/>
  <c r="H22" i="1" s="1"/>
  <c r="G23" i="1" s="1"/>
  <c r="F19" i="1"/>
  <c r="F18" i="1"/>
  <c r="F17" i="1"/>
  <c r="F16" i="1"/>
  <c r="H16" i="1" s="1"/>
  <c r="G17" i="1" s="1"/>
  <c r="F12" i="1"/>
  <c r="F11" i="1"/>
  <c r="F10" i="1"/>
  <c r="F9" i="1"/>
  <c r="H9" i="1" s="1"/>
  <c r="G10" i="1" s="1"/>
  <c r="F6" i="1"/>
  <c r="F5" i="1"/>
  <c r="F4" i="1"/>
  <c r="H4" i="1" s="1"/>
  <c r="G5" i="1" s="1"/>
  <c r="E13" i="11"/>
  <c r="E14" i="11" s="1"/>
  <c r="E15" i="11" s="1"/>
  <c r="E16" i="11" s="1"/>
  <c r="E17" i="11" s="1"/>
  <c r="E18" i="11" s="1"/>
  <c r="E19" i="11" s="1"/>
  <c r="E20" i="11" s="1"/>
  <c r="E21" i="11" s="1"/>
  <c r="E22" i="11" s="1"/>
  <c r="E29" i="11" s="1"/>
  <c r="A14" i="11"/>
  <c r="A15" i="11" s="1"/>
  <c r="A16" i="11" s="1"/>
  <c r="A17" i="11" s="1"/>
  <c r="A18" i="11" s="1"/>
  <c r="A19" i="11" s="1"/>
  <c r="A20" i="11" s="1"/>
  <c r="A21" i="11" s="1"/>
  <c r="A22" i="11" s="1"/>
  <c r="A29" i="11" s="1"/>
  <c r="H23" i="1" l="1"/>
  <c r="G24" i="1" s="1"/>
  <c r="H24" i="1" s="1"/>
  <c r="G25" i="1" s="1"/>
  <c r="H10" i="1"/>
  <c r="G11" i="1" s="1"/>
  <c r="H11" i="1" s="1"/>
  <c r="G12" i="1" s="1"/>
  <c r="H12" i="1" s="1"/>
  <c r="G13" i="1" s="1"/>
  <c r="H13" i="1" s="1"/>
  <c r="G14" i="1" s="1"/>
  <c r="H14" i="1" s="1"/>
  <c r="H32" i="1"/>
  <c r="G33" i="1" s="1"/>
  <c r="H33" i="1" s="1"/>
  <c r="G34" i="1" s="1"/>
  <c r="H34" i="1" s="1"/>
  <c r="G35" i="1" s="1"/>
  <c r="H35" i="1" s="1"/>
  <c r="H17" i="1"/>
  <c r="G18" i="1" s="1"/>
  <c r="H18" i="1" s="1"/>
  <c r="G19" i="1" s="1"/>
  <c r="H19" i="1" s="1"/>
  <c r="G20" i="1" s="1"/>
  <c r="H20" i="1" s="1"/>
  <c r="H5" i="1"/>
  <c r="G6" i="1" s="1"/>
  <c r="H6" i="1" s="1"/>
  <c r="G7" i="1" s="1"/>
  <c r="H7" i="1" s="1"/>
  <c r="A30" i="11"/>
  <c r="A31" i="11" s="1"/>
  <c r="A32" i="11" s="1"/>
  <c r="A33" i="11" s="1"/>
  <c r="A34" i="11" s="1"/>
  <c r="A35" i="11" s="1"/>
  <c r="A36" i="11" s="1"/>
  <c r="A37" i="11" s="1"/>
  <c r="A38" i="11" s="1"/>
  <c r="E30" i="11"/>
  <c r="E31" i="11" s="1"/>
  <c r="E32" i="11" s="1"/>
  <c r="E33" i="11" s="1"/>
  <c r="E34" i="11" s="1"/>
  <c r="E35" i="11" s="1"/>
  <c r="E36" i="11" s="1"/>
  <c r="E37" i="11" s="1"/>
  <c r="E38" i="11" s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F9" i="4"/>
  <c r="A9" i="4"/>
  <c r="A4" i="2"/>
  <c r="A3" i="2"/>
  <c r="H25" i="1" l="1"/>
  <c r="G26" i="1" s="1"/>
  <c r="H26" i="1" s="1"/>
  <c r="G27" i="1" s="1"/>
  <c r="H27" i="1" s="1"/>
  <c r="G28" i="1" s="1"/>
  <c r="H28" i="1" s="1"/>
  <c r="G29" i="1" s="1"/>
  <c r="H29" i="1" s="1"/>
  <c r="E45" i="11"/>
  <c r="E46" i="11" s="1"/>
  <c r="E47" i="11" s="1"/>
  <c r="E48" i="11" s="1"/>
  <c r="E49" i="11" s="1"/>
  <c r="E50" i="11" s="1"/>
  <c r="E51" i="11" s="1"/>
  <c r="E52" i="11" s="1"/>
  <c r="E53" i="11" s="1"/>
  <c r="E54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A45" i="11"/>
  <c r="A46" i="11" s="1"/>
  <c r="A47" i="11" s="1"/>
  <c r="A48" i="11" s="1"/>
  <c r="A49" i="11" s="1"/>
  <c r="A50" i="11" s="1"/>
  <c r="A51" i="11" s="1"/>
  <c r="A52" i="11" s="1"/>
  <c r="A53" i="11" s="1"/>
  <c r="A54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7" i="11" s="1"/>
  <c r="A78" i="11" s="1"/>
  <c r="A79" i="11" s="1"/>
  <c r="A80" i="11" s="1"/>
  <c r="A81" i="11" s="1"/>
  <c r="A82" i="11" s="1"/>
  <c r="A83" i="11" s="1"/>
  <c r="A84" i="11" s="1"/>
  <c r="A92" i="11" s="1"/>
  <c r="A39" i="4"/>
  <c r="A37" i="4"/>
  <c r="A38" i="4" s="1"/>
  <c r="A93" i="11" l="1"/>
  <c r="A94" i="11" s="1"/>
  <c r="A95" i="11" s="1"/>
  <c r="A96" i="11" s="1"/>
  <c r="A97" i="11" s="1"/>
  <c r="A98" i="11" s="1"/>
  <c r="A99" i="11" s="1"/>
  <c r="A100" i="11" s="1"/>
  <c r="A101" i="11" s="1"/>
  <c r="E92" i="11"/>
  <c r="E93" i="11" s="1"/>
  <c r="E94" i="11" s="1"/>
  <c r="E95" i="11" s="1"/>
  <c r="E96" i="11" s="1"/>
  <c r="E97" i="11" s="1"/>
  <c r="A67" i="4"/>
  <c r="A59" i="4"/>
  <c r="A66" i="4"/>
  <c r="A58" i="4"/>
  <c r="A61" i="4"/>
  <c r="A60" i="4"/>
  <c r="A65" i="4"/>
  <c r="A57" i="4"/>
  <c r="A53" i="4"/>
  <c r="A52" i="4"/>
  <c r="A64" i="4"/>
  <c r="A56" i="4"/>
  <c r="A63" i="4"/>
  <c r="A55" i="4"/>
  <c r="A62" i="4"/>
  <c r="A54" i="4"/>
</calcChain>
</file>

<file path=xl/sharedStrings.xml><?xml version="1.0" encoding="utf-8"?>
<sst xmlns="http://schemas.openxmlformats.org/spreadsheetml/2006/main" count="4480" uniqueCount="1803">
  <si>
    <t>Set-Up/</t>
  </si>
  <si>
    <t>Set</t>
  </si>
  <si>
    <t>Time</t>
  </si>
  <si>
    <t>Warm-Up</t>
  </si>
  <si>
    <t>Start</t>
  </si>
  <si>
    <t>End</t>
  </si>
  <si>
    <t>Per Set</t>
  </si>
  <si>
    <t>Duration</t>
  </si>
  <si>
    <t>Event</t>
  </si>
  <si>
    <t>Day 1</t>
  </si>
  <si>
    <t>Opening Ceremony</t>
  </si>
  <si>
    <t xml:space="preserve"> </t>
  </si>
  <si>
    <t>Solo Preliminary</t>
  </si>
  <si>
    <t>Duet Preliminary</t>
  </si>
  <si>
    <t>Artistic Pair Preliminary</t>
  </si>
  <si>
    <t>Solo - Semifinal</t>
  </si>
  <si>
    <t>Day 2</t>
  </si>
  <si>
    <t>2Baton - Preliminary</t>
  </si>
  <si>
    <t>3Baton - Preliminary</t>
  </si>
  <si>
    <t>Solo - Final</t>
  </si>
  <si>
    <t>Duet - Final</t>
  </si>
  <si>
    <t>Artistic Pair - Final</t>
  </si>
  <si>
    <t>2Baton - Semifinal</t>
  </si>
  <si>
    <t>Day 3</t>
  </si>
  <si>
    <t>Artistic Twirl - Preliminary</t>
  </si>
  <si>
    <t xml:space="preserve">X-Strut - Preliminary </t>
  </si>
  <si>
    <t>Artistic Pompom Group - Preliminary</t>
  </si>
  <si>
    <t>Twirl Team - Preliminary</t>
  </si>
  <si>
    <t>Award Solo, Duet, Artistic Pair</t>
  </si>
  <si>
    <t>Day 4</t>
  </si>
  <si>
    <t>2Baton - Final</t>
  </si>
  <si>
    <t>3Baton - Final</t>
  </si>
  <si>
    <t>Artistic Twirl - Semifinal</t>
  </si>
  <si>
    <t>Twirl Team - Final</t>
  </si>
  <si>
    <t>DanceTwirl Team - Preliminary</t>
  </si>
  <si>
    <t>Twirling Corps - Preliminary</t>
  </si>
  <si>
    <t>Award 2Baton, 3Baton, Artistic Pompom Group, Twirl Team</t>
  </si>
  <si>
    <t>Day 5</t>
  </si>
  <si>
    <t>X-Strut - Final</t>
  </si>
  <si>
    <t>Artistic Twirl - Final</t>
  </si>
  <si>
    <t>Dance Twirl Team - Final</t>
  </si>
  <si>
    <t>Twirling Corps - Final</t>
  </si>
  <si>
    <t>Award X-Strut, Artistic Twirl, DanceTwirl Team, Twirling Corps</t>
  </si>
  <si>
    <t xml:space="preserve">  </t>
  </si>
  <si>
    <t>Closing Ceremony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</si>
  <si>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</si>
  <si>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</si>
  <si>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</si>
  <si>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</si>
  <si>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</si>
  <si>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</si>
  <si>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</si>
  <si>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</si>
  <si>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J1 Widet Tibari</t>
  </si>
  <si>
    <t>J1 Rebecca Howat</t>
  </si>
  <si>
    <t>J1 Gemma Milne</t>
  </si>
  <si>
    <t>J1 Stephanie Ratel</t>
  </si>
  <si>
    <t>J1 Marton Ratkai</t>
  </si>
  <si>
    <t>J2 Concetta Murgia</t>
  </si>
  <si>
    <t>J2 Prescillia Moran</t>
  </si>
  <si>
    <t>J2 Laura Doyle</t>
  </si>
  <si>
    <t>J2 Lisa Thompson</t>
  </si>
  <si>
    <t>J3 Giulia Bonacasa</t>
  </si>
  <si>
    <t>J3 Sara Pristovnik</t>
  </si>
  <si>
    <t>J3 Alba Lopez</t>
  </si>
  <si>
    <t>Pen Judge Sharon Keane</t>
  </si>
  <si>
    <t>Pen Judge Millie Turner</t>
  </si>
  <si>
    <t>Pen Judge Ann Sörensen</t>
  </si>
  <si>
    <t>Pen Judge Eilidh Francis</t>
  </si>
  <si>
    <t>CR Judge</t>
  </si>
  <si>
    <t>PRELIM Women Solo Juvenile B</t>
  </si>
  <si>
    <t>PRELIM Women Solo Youth B Gr. 1</t>
  </si>
  <si>
    <t>PRELIM Women Solo Junior B</t>
  </si>
  <si>
    <t>PRELIM Women Solo Senior B</t>
  </si>
  <si>
    <t>PRELIM Women Solo Youth A</t>
  </si>
  <si>
    <t>PRELIM Women Solo Junior A</t>
  </si>
  <si>
    <t>PRELIM Women Solo Senior A</t>
  </si>
  <si>
    <t>PRELIM Women Solo Adult A</t>
  </si>
  <si>
    <t>Lina SEHB-KHIL</t>
  </si>
  <si>
    <t>France</t>
  </si>
  <si>
    <t>Hanna Dorina WIMMER</t>
  </si>
  <si>
    <t>Hungary</t>
  </si>
  <si>
    <t>Emilie JANSEN</t>
  </si>
  <si>
    <t>Norway</t>
  </si>
  <si>
    <t>Tilda WIGER-NORDÅS</t>
  </si>
  <si>
    <t>Saray CASADO</t>
  </si>
  <si>
    <t>Spain</t>
  </si>
  <si>
    <t>Anouk VAN MOURIK</t>
  </si>
  <si>
    <t>Netherlands</t>
  </si>
  <si>
    <t>Laura Sophie HOOS</t>
  </si>
  <si>
    <t>Germany</t>
  </si>
  <si>
    <t>Maud JANSEN</t>
  </si>
  <si>
    <t>Nancy BURTON</t>
  </si>
  <si>
    <t>England</t>
  </si>
  <si>
    <t>Mila WERNER</t>
  </si>
  <si>
    <t>Isabel JONES</t>
  </si>
  <si>
    <t>Maissane AYED</t>
  </si>
  <si>
    <t>Linnea Younjai NERLAND</t>
  </si>
  <si>
    <t>Ludmila KREDBOVÁ</t>
  </si>
  <si>
    <t>Czech Republic</t>
  </si>
  <si>
    <t>Olivia KUZNAR</t>
  </si>
  <si>
    <t>Sweden</t>
  </si>
  <si>
    <t>Giulia GUZZETTI</t>
  </si>
  <si>
    <t>Italy</t>
  </si>
  <si>
    <t>Aryia MILNE</t>
  </si>
  <si>
    <t>Scotland</t>
  </si>
  <si>
    <t>Nika ŠEGA</t>
  </si>
  <si>
    <t>Slovenia</t>
  </si>
  <si>
    <t>Maria TORRES</t>
  </si>
  <si>
    <t>Silke GEYS</t>
  </si>
  <si>
    <t>Belgium</t>
  </si>
  <si>
    <t>Matylda JANOUCHOVÁ</t>
  </si>
  <si>
    <t>Lledó SAURA</t>
  </si>
  <si>
    <t>Eliška BERANOVÁ</t>
  </si>
  <si>
    <t>Felicia Nedregaard LUND</t>
  </si>
  <si>
    <t>Malia GECKELER</t>
  </si>
  <si>
    <t>Alya CHETCUTI</t>
  </si>
  <si>
    <t>Switzerland</t>
  </si>
  <si>
    <t>Daria TKACHENKO</t>
  </si>
  <si>
    <t>IBTF Neutral Athletes</t>
  </si>
  <si>
    <t>Itziar BENITEZ</t>
  </si>
  <si>
    <t>Magdalena MÍKOVÁ</t>
  </si>
  <si>
    <t>Nicole STACEY</t>
  </si>
  <si>
    <t>Ireland</t>
  </si>
  <si>
    <t>Célia BOUR</t>
  </si>
  <si>
    <t>Marina FAHRNI</t>
  </si>
  <si>
    <t>Ela Stella VITEZ</t>
  </si>
  <si>
    <t>Poppy MCDOWELL</t>
  </si>
  <si>
    <t>Eef SCHUURMANS</t>
  </si>
  <si>
    <t>Thea VIITALA</t>
  </si>
  <si>
    <t>Elea Anna LISTROEM</t>
  </si>
  <si>
    <t>Lily MEIJVOGEL</t>
  </si>
  <si>
    <t>Tessa VEENSTRA</t>
  </si>
  <si>
    <t>Núria TIBARI</t>
  </si>
  <si>
    <t>Emma LEFORT</t>
  </si>
  <si>
    <t>Elizaveta DOLGOPOLOVA</t>
  </si>
  <si>
    <t>Sophie DE JONG</t>
  </si>
  <si>
    <t>Sophie PEDEN</t>
  </si>
  <si>
    <t>Gaia VALCAMONICA</t>
  </si>
  <si>
    <t>Polina FILYAGINA</t>
  </si>
  <si>
    <t>Anouk VAN ECK</t>
  </si>
  <si>
    <t>Letizia SEREN</t>
  </si>
  <si>
    <t>Taïs BRERO</t>
  </si>
  <si>
    <t>Franne HAMAL</t>
  </si>
  <si>
    <t>Mariia SHIPILOVA</t>
  </si>
  <si>
    <t>Caterina CIRIO</t>
  </si>
  <si>
    <t>Elana VAN DER VELDEN</t>
  </si>
  <si>
    <t>Paula VILA</t>
  </si>
  <si>
    <t>Thea BILD</t>
  </si>
  <si>
    <t>Mia LANSDELL</t>
  </si>
  <si>
    <t>Eleni ESSERS</t>
  </si>
  <si>
    <t>Lexie GRIERSON</t>
  </si>
  <si>
    <t>Anežka ZAHRADNÍKOVÁ</t>
  </si>
  <si>
    <t>Nadine DE WIT</t>
  </si>
  <si>
    <t>Vasilisa VORONINA</t>
  </si>
  <si>
    <t>Tia ŠENICA</t>
  </si>
  <si>
    <t>Anisa DE KINDER</t>
  </si>
  <si>
    <t>Annabella MARJANOVIC</t>
  </si>
  <si>
    <t>Croatia</t>
  </si>
  <si>
    <t>Zuzana MATUŠOVSKÁ</t>
  </si>
  <si>
    <t>Emily ZAPATA</t>
  </si>
  <si>
    <t>Layla MOLONEY</t>
  </si>
  <si>
    <t>Cheyenne GABRIELS</t>
  </si>
  <si>
    <t>Amelie MILNE</t>
  </si>
  <si>
    <t>Ainhoa SOLA</t>
  </si>
  <si>
    <t>Cécile PICHON</t>
  </si>
  <si>
    <t>Nerea ORTIZ</t>
  </si>
  <si>
    <t>Karolína PODOLOVÁ</t>
  </si>
  <si>
    <t>Katie CONROY</t>
  </si>
  <si>
    <t>Hanah Ela ZAUHAR</t>
  </si>
  <si>
    <t>Natalie GALLACHER</t>
  </si>
  <si>
    <t>Inès DENDANI MULLER</t>
  </si>
  <si>
    <t>Nora Bech ALVESTAD</t>
  </si>
  <si>
    <t>Eliška PEŇÁKOVÁ</t>
  </si>
  <si>
    <t>Bethany SMITH</t>
  </si>
  <si>
    <t>Oliwia DOMANSKA</t>
  </si>
  <si>
    <t>Lykke Kristine Mjønes BREDESEN</t>
  </si>
  <si>
    <t>Lucia GONZÁLEZ</t>
  </si>
  <si>
    <t>Daphne LANCEL</t>
  </si>
  <si>
    <t>Kaja Kristine LAGER</t>
  </si>
  <si>
    <t>Isa WALLENIUS</t>
  </si>
  <si>
    <t>Lea HUELSMANN</t>
  </si>
  <si>
    <t>Julie ORIAL</t>
  </si>
  <si>
    <t>Elin VAN NES</t>
  </si>
  <si>
    <t>Lena Annkathrin BECKER</t>
  </si>
  <si>
    <t>Ajda PERKO</t>
  </si>
  <si>
    <t>Elin FORSELL ANDERSSON</t>
  </si>
  <si>
    <t>Eden FARRELL</t>
  </si>
  <si>
    <t>Mérédith VALERO</t>
  </si>
  <si>
    <t>Ophélie BRANDT</t>
  </si>
  <si>
    <t>Aimee SWEENEY</t>
  </si>
  <si>
    <t>Sereena HAYDEN</t>
  </si>
  <si>
    <t>Greta DE MARCO</t>
  </si>
  <si>
    <t>Lili MOLNÁR</t>
  </si>
  <si>
    <t>Boglárka CSENDES</t>
  </si>
  <si>
    <t>Léa SCHWAB</t>
  </si>
  <si>
    <t>Gabi LOCKHART</t>
  </si>
  <si>
    <t>Camilla GIACOBONE</t>
  </si>
  <si>
    <t>Andrea SALOV</t>
  </si>
  <si>
    <t>Iona PRATS</t>
  </si>
  <si>
    <t>Iva KRAJINA</t>
  </si>
  <si>
    <t>Isla BEETON</t>
  </si>
  <si>
    <t>Bodza Anna DÁNYI</t>
  </si>
  <si>
    <t>Victoria Anna REITR</t>
  </si>
  <si>
    <t>Beatrice ZECCHINATO</t>
  </si>
  <si>
    <t>Elida FJELDSBØ</t>
  </si>
  <si>
    <t>Dina SCHUERMANS</t>
  </si>
  <si>
    <t>Míra CSERHÁTI</t>
  </si>
  <si>
    <t>Maylie SCHOCH</t>
  </si>
  <si>
    <t>Daisy WILSON</t>
  </si>
  <si>
    <t>Anaelle BOURGAULT</t>
  </si>
  <si>
    <t>Christina WEIJERS</t>
  </si>
  <si>
    <t>Emme VERHEIJDEN</t>
  </si>
  <si>
    <t>Aneja JURETIČ</t>
  </si>
  <si>
    <t>Live Vigestad VALDERHAUG</t>
  </si>
  <si>
    <t>Martina LUQUE</t>
  </si>
  <si>
    <t>Nelly SVOZILOVÁ</t>
  </si>
  <si>
    <t>Calista GROELLY</t>
  </si>
  <si>
    <t>Leanne BAILEY</t>
  </si>
  <si>
    <t>Millie CLARKE</t>
  </si>
  <si>
    <t>Valérie OANTA</t>
  </si>
  <si>
    <t>Natasha BERLAFFA</t>
  </si>
  <si>
    <t>Victoria G. SOLBERG</t>
  </si>
  <si>
    <t>Alisa KUZNETSOVA</t>
  </si>
  <si>
    <t>Elli GROCOTT</t>
  </si>
  <si>
    <t>Leonor PINTO-CARDOSO</t>
  </si>
  <si>
    <t>Victoria WIECZOREK</t>
  </si>
  <si>
    <t>Andrea MILLÁN</t>
  </si>
  <si>
    <t>Jovana MIJIC</t>
  </si>
  <si>
    <t>Sarah PICKETT</t>
  </si>
  <si>
    <t>Janneke HEIJBOER</t>
  </si>
  <si>
    <t>Hattie LETCH</t>
  </si>
  <si>
    <t>Irina MILLÁN</t>
  </si>
  <si>
    <t>Marija KRAJINA</t>
  </si>
  <si>
    <t>Noemi PELL</t>
  </si>
  <si>
    <t>Laura FERRARA</t>
  </si>
  <si>
    <t>Carlotta BOCCA</t>
  </si>
  <si>
    <t>Hannah BYRNE</t>
  </si>
  <si>
    <t>Kinga BIRTALAN</t>
  </si>
  <si>
    <t>Joanie LAWLOR</t>
  </si>
  <si>
    <t>Viktória VÁMOS</t>
  </si>
  <si>
    <t>Thea Rusten FLESJÅ</t>
  </si>
  <si>
    <t>Tija BRAČIČ</t>
  </si>
  <si>
    <t>Melani GRIL</t>
  </si>
  <si>
    <t>Zara CALLANDER</t>
  </si>
  <si>
    <t>Teira RUPENA</t>
  </si>
  <si>
    <t>Mila CROOK</t>
  </si>
  <si>
    <t>Sophie NEUBERGER</t>
  </si>
  <si>
    <t>Bella MASON</t>
  </si>
  <si>
    <t>Fenna GUIJT</t>
  </si>
  <si>
    <t>Tereza SEDLÁČKOVÁ</t>
  </si>
  <si>
    <t>Elyssa EZZAIM</t>
  </si>
  <si>
    <t>Millie WATERS SPENCER</t>
  </si>
  <si>
    <t>Alba YUGUEROS</t>
  </si>
  <si>
    <t>Nienke BERNHARD</t>
  </si>
  <si>
    <t>Gaia PIPITONE</t>
  </si>
  <si>
    <t>Maisie JAMES</t>
  </si>
  <si>
    <t>Wales</t>
  </si>
  <si>
    <t>Lena NEUSKENS</t>
  </si>
  <si>
    <t>Lucy O CONNOR</t>
  </si>
  <si>
    <t>Berta BERNÁNDEZ</t>
  </si>
  <si>
    <t>Annika FISCHER</t>
  </si>
  <si>
    <t>Nieva ROWAN</t>
  </si>
  <si>
    <t>Veronika KYNCLOVÁ</t>
  </si>
  <si>
    <t>Milana VOROBIOVA</t>
  </si>
  <si>
    <t>Nora RENSEN</t>
  </si>
  <si>
    <t>Alessia FERRARA</t>
  </si>
  <si>
    <t>Kimberley MURDOCH</t>
  </si>
  <si>
    <t>Nicole CARBONARI</t>
  </si>
  <si>
    <t>Akemi HUYNH</t>
  </si>
  <si>
    <t>Veronika RATIMCOVÁ</t>
  </si>
  <si>
    <t>Kaat JANSSEN</t>
  </si>
  <si>
    <t>Rosie VERHEIJDEN</t>
  </si>
  <si>
    <t>Esra OZCELIK</t>
  </si>
  <si>
    <t>Pavlína RYCHTROVÁ</t>
  </si>
  <si>
    <t>Štěpánka HANZLÍKOVÁ</t>
  </si>
  <si>
    <t>Vlada KLESHNINA</t>
  </si>
  <si>
    <t>Isza GUIJT</t>
  </si>
  <si>
    <t>Therese CORREA</t>
  </si>
  <si>
    <t>Ellie NOLAN</t>
  </si>
  <si>
    <t>Adéla MATĚJÍČKOVÁ</t>
  </si>
  <si>
    <t>Fayèn SCHILDER</t>
  </si>
  <si>
    <t>Marta CALLERI</t>
  </si>
  <si>
    <t>Ilse DE VRIES</t>
  </si>
  <si>
    <t>Viola BIASIN</t>
  </si>
  <si>
    <t>Andalusia ALKADI</t>
  </si>
  <si>
    <t>Selma VENSRYD</t>
  </si>
  <si>
    <t>Elisabetta GRAMAGLIA</t>
  </si>
  <si>
    <t>Anastasiia DOBRYNINA</t>
  </si>
  <si>
    <t>Viktoriia TKACHENKO</t>
  </si>
  <si>
    <t>Ingrid Strømmen FLIKKA</t>
  </si>
  <si>
    <t>Alya RAMI</t>
  </si>
  <si>
    <t>Ameline THIZY</t>
  </si>
  <si>
    <t>Saoirse LEE</t>
  </si>
  <si>
    <t>Amandine BOUR</t>
  </si>
  <si>
    <t>Varvara VEKLICH</t>
  </si>
  <si>
    <t>PRELIM Women Solo Youth B Gr. 2</t>
  </si>
  <si>
    <t>Ajda MIRKOVIĆ ZVER</t>
  </si>
  <si>
    <t>Polly HOWARD</t>
  </si>
  <si>
    <t>Sofiia VORONEZHEVA</t>
  </si>
  <si>
    <t>Zuzana STŘÍBRSKÁ</t>
  </si>
  <si>
    <t>Laura BEUTLER</t>
  </si>
  <si>
    <t>Elina VANPLUS</t>
  </si>
  <si>
    <t>J1 Rebecca Stanforth</t>
  </si>
  <si>
    <t>J2 Shirley Craig</t>
  </si>
  <si>
    <t>J3 Stephane Thomas</t>
  </si>
  <si>
    <t>Pen Judge Tracy Walker</t>
  </si>
  <si>
    <t>Pen Judge Widet Tibari</t>
  </si>
  <si>
    <t>Eva KLIMENKO</t>
  </si>
  <si>
    <t>Sarina OSTER</t>
  </si>
  <si>
    <t>Sophia COPPOLA</t>
  </si>
  <si>
    <t>Serena ALESSANDRO</t>
  </si>
  <si>
    <t>Alisa WERNER</t>
  </si>
  <si>
    <t>Iris MÁRQUEZ</t>
  </si>
  <si>
    <t>Luana Chiara JÄGGLI</t>
  </si>
  <si>
    <t xml:space="preserve">PRELIM Women Solo Juvenile A </t>
  </si>
  <si>
    <t>Emmie TEGESTÅL</t>
  </si>
  <si>
    <t>Stella ISENEGGER</t>
  </si>
  <si>
    <t>Sofia D'ANNA</t>
  </si>
  <si>
    <t>Eden SHIELDS</t>
  </si>
  <si>
    <t>Sophie PICCINNI</t>
  </si>
  <si>
    <t>Nikita VAN HUSSEL</t>
  </si>
  <si>
    <t>Dora KARPÍŠKOVÁ</t>
  </si>
  <si>
    <t>Lana PICORNELL CANDEL</t>
  </si>
  <si>
    <t>Veronika PODHORNÁ</t>
  </si>
  <si>
    <t>Kéllia LEDUC</t>
  </si>
  <si>
    <t>Ruby HUCKLE</t>
  </si>
  <si>
    <t>Lara PEZDIRC</t>
  </si>
  <si>
    <t>Ileana FEDELE</t>
  </si>
  <si>
    <t>Mariska LESPOIX</t>
  </si>
  <si>
    <t>J2 Montse Remacha</t>
  </si>
  <si>
    <t>Abigail REITR</t>
  </si>
  <si>
    <t>Marina CMRLEC</t>
  </si>
  <si>
    <t>Emma WIKTORSSON</t>
  </si>
  <si>
    <t>Laura TURDA</t>
  </si>
  <si>
    <t>PRELIM Men Solo Senior A</t>
  </si>
  <si>
    <t>Silje SAMSONSEN</t>
  </si>
  <si>
    <t>Neja KUZMA</t>
  </si>
  <si>
    <t>Eva-Cristina MIHALI</t>
  </si>
  <si>
    <t>Romania</t>
  </si>
  <si>
    <t>Valentina CIGALINI</t>
  </si>
  <si>
    <t>Alejandra MALTESE</t>
  </si>
  <si>
    <t>Namija SULEJMANOVIC</t>
  </si>
  <si>
    <t>Chloé VACHER</t>
  </si>
  <si>
    <t>Dominik TÖMÖSVÁRI</t>
  </si>
  <si>
    <t>Maria Victoria RISE</t>
  </si>
  <si>
    <t>Oriana ORNE</t>
  </si>
  <si>
    <t>Holly RYAN</t>
  </si>
  <si>
    <t>Lily-Rose DREUMONT</t>
  </si>
  <si>
    <t>Scarlett MOUNCEY</t>
  </si>
  <si>
    <t>Brooke FANNING</t>
  </si>
  <si>
    <t>Johanna Lioba NIEMANN</t>
  </si>
  <si>
    <t>Rian DEASE</t>
  </si>
  <si>
    <t>Jessica EDWARDS</t>
  </si>
  <si>
    <t>Grace ENDERSBY</t>
  </si>
  <si>
    <t>J3 Eilidh Francis</t>
  </si>
  <si>
    <t>Pen Judge Alba Lopez</t>
  </si>
  <si>
    <t>Victoire BONNAFFOUX</t>
  </si>
  <si>
    <t>Milla Filippa WIGER-NORDÅS</t>
  </si>
  <si>
    <t>Amadeja GOBEC</t>
  </si>
  <si>
    <t>Karolína PLECHÁČOVÁ</t>
  </si>
  <si>
    <t>Eliot ZERIBI</t>
  </si>
  <si>
    <t>Evelyn CALANDRINO</t>
  </si>
  <si>
    <t>Marie SAMSONSEN</t>
  </si>
  <si>
    <t>PRELIM Men Solo Senior B</t>
  </si>
  <si>
    <t>Ludovica GIUTTARI</t>
  </si>
  <si>
    <t>Piper MUIR</t>
  </si>
  <si>
    <t>Keira GOLDSMIITH</t>
  </si>
  <si>
    <t>Amy O CONNOR</t>
  </si>
  <si>
    <t>Eric LLATCHE</t>
  </si>
  <si>
    <t>Millie GORDON</t>
  </si>
  <si>
    <t>Elea Hakvaag SOLBERG</t>
  </si>
  <si>
    <t>Noah IMBERNON</t>
  </si>
  <si>
    <t>Barbora  KLOKOČNÍKOVÁ</t>
  </si>
  <si>
    <t>Anna PIVOVARČÍKOVÁ</t>
  </si>
  <si>
    <t>Livia RYGH</t>
  </si>
  <si>
    <t>Nicolas BLONDEAU</t>
  </si>
  <si>
    <t>Valeriia KARELINA</t>
  </si>
  <si>
    <t>Giulia MINARDI</t>
  </si>
  <si>
    <t>Evan NEVES AZEVEDO</t>
  </si>
  <si>
    <t>PRELIM Men Solo Juvenile B</t>
  </si>
  <si>
    <t>Mariia KONSTANTINOVA</t>
  </si>
  <si>
    <t>Samia BLACK</t>
  </si>
  <si>
    <t>Mia P BRADY</t>
  </si>
  <si>
    <t>Marc NADAL</t>
  </si>
  <si>
    <t>Rheanna BOWLES</t>
  </si>
  <si>
    <t>Romy DINGENS</t>
  </si>
  <si>
    <t>Niels VAN DE STAEY</t>
  </si>
  <si>
    <t>Julien DI GIOVANNI</t>
  </si>
  <si>
    <t>Ula RESNIK ERŽEN</t>
  </si>
  <si>
    <t>Matilda UTTING</t>
  </si>
  <si>
    <t>Tom JOURD'HEUIL</t>
  </si>
  <si>
    <t>J3 Peggy Vandorpe</t>
  </si>
  <si>
    <t>J3 Millie Turner</t>
  </si>
  <si>
    <t>Pen Judge Giulia Bonacasa</t>
  </si>
  <si>
    <t>Pen Judge Sara Pristovnik</t>
  </si>
  <si>
    <t>Asier GONZÁLEZ</t>
  </si>
  <si>
    <t>Isla-Rose MINTER</t>
  </si>
  <si>
    <t>Sofia RIEMER</t>
  </si>
  <si>
    <t>PRELIM Men Solo Youth A</t>
  </si>
  <si>
    <t>PRELIM Men Solo Junior A</t>
  </si>
  <si>
    <t>PRELIM Men Solo Youth B</t>
  </si>
  <si>
    <t>Chloe BRETTLE</t>
  </si>
  <si>
    <t>Enora NEEXKXENS</t>
  </si>
  <si>
    <t>Gašper PURGAJ</t>
  </si>
  <si>
    <t>PRELIM Men Solo Adult A</t>
  </si>
  <si>
    <t>Andrea FRANCO</t>
  </si>
  <si>
    <t>Miquel DORADO</t>
  </si>
  <si>
    <t>PRELIM Men Solo Junior B</t>
  </si>
  <si>
    <t>Ella BANGERT</t>
  </si>
  <si>
    <t>Elin VAN MEEL</t>
  </si>
  <si>
    <t>Giacomo MILETA</t>
  </si>
  <si>
    <t>Ryan HOUDBERT</t>
  </si>
  <si>
    <t>Cylian LOISEAU</t>
  </si>
  <si>
    <t>Victor DUATIS</t>
  </si>
  <si>
    <t>Alen SKENDEROVIĆ</t>
  </si>
  <si>
    <t>Maja KLINC</t>
  </si>
  <si>
    <t>Ebba KUNGSTAM</t>
  </si>
  <si>
    <t>Nathéo LEROY</t>
  </si>
  <si>
    <t>Angelo Andrea GAMMIERI</t>
  </si>
  <si>
    <t>Joad MAINIE</t>
  </si>
  <si>
    <t>Drew MALONE</t>
  </si>
  <si>
    <t>Matteo BUDAI</t>
  </si>
  <si>
    <t>Luliana TSVIAKH</t>
  </si>
  <si>
    <t>Mia HICKEY</t>
  </si>
  <si>
    <t>Fabio HÜRLIMANN</t>
  </si>
  <si>
    <t>Kyryn HOUSTON</t>
  </si>
  <si>
    <t>Arvid JONASSON HELGEE</t>
  </si>
  <si>
    <t>Tanno GUIJT</t>
  </si>
  <si>
    <t>Timothée GUECHI</t>
  </si>
  <si>
    <t>Salina AJVAZI</t>
  </si>
  <si>
    <t>Zoé RODRIGUES</t>
  </si>
  <si>
    <t>Leonardo DE MARCO</t>
  </si>
  <si>
    <t>Sergi MIRANDA</t>
  </si>
  <si>
    <t>Andrea BALBIS</t>
  </si>
  <si>
    <t>Enzo GINI</t>
  </si>
  <si>
    <t>Valeria BENITEZ</t>
  </si>
  <si>
    <t>Chiara BRANDOLO</t>
  </si>
  <si>
    <t>Juan JAIMEZ</t>
  </si>
  <si>
    <t>Charlie SULLIVAN</t>
  </si>
  <si>
    <t>Zara MCDONALD</t>
  </si>
  <si>
    <t>Anna Wik HAGA</t>
  </si>
  <si>
    <t>Jorge CLAES</t>
  </si>
  <si>
    <t>Samuel MONCADA</t>
  </si>
  <si>
    <t>Kaat HERMANS</t>
  </si>
  <si>
    <t>Dafne CUGAT</t>
  </si>
  <si>
    <t>Orlana ANTOINE</t>
  </si>
  <si>
    <t>Chantal PESCE</t>
  </si>
  <si>
    <t>Frida CHRISTENSEN</t>
  </si>
  <si>
    <t>Abigél NAGY</t>
  </si>
  <si>
    <t>J1 Giulia Bonacasa</t>
  </si>
  <si>
    <t>Pen Judge Rebecca Stanforth</t>
  </si>
  <si>
    <t>Pen Judge Rebecca Howat</t>
  </si>
  <si>
    <t>PRELIM Women Solo Senior Elite</t>
  </si>
  <si>
    <t>PRELIM Women Solo Junior Elite</t>
  </si>
  <si>
    <t>PRELIM Women Solo Youth Elite</t>
  </si>
  <si>
    <t>PRELIM Women Solo Adult Elite</t>
  </si>
  <si>
    <t>PRELIM Men Solo Adult Elite</t>
  </si>
  <si>
    <t>PRELIM Men Solo Youth Elite</t>
  </si>
  <si>
    <t>PRELIM Men Solo Junior Elite</t>
  </si>
  <si>
    <t>PRELIM Men Solo Senior Elite</t>
  </si>
  <si>
    <t>Lylou ONGARO</t>
  </si>
  <si>
    <t>Zaira DEFENDI</t>
  </si>
  <si>
    <t>Milly DARNAUD</t>
  </si>
  <si>
    <t>Anita FODOR</t>
  </si>
  <si>
    <t>Brian PAUWELS</t>
  </si>
  <si>
    <t>Nils KAARBY</t>
  </si>
  <si>
    <t>Keytan BULIN</t>
  </si>
  <si>
    <t>Albert JAMÀS</t>
  </si>
  <si>
    <t>Queralt VALENTI</t>
  </si>
  <si>
    <t>Francesca DOTTEL</t>
  </si>
  <si>
    <t>Alizée DEBAIZE</t>
  </si>
  <si>
    <t>Roberta ARSÌ</t>
  </si>
  <si>
    <t>Matthéo SOTO</t>
  </si>
  <si>
    <t>Noa DUSSAUSSOIS</t>
  </si>
  <si>
    <t>Chris Jadier REYES MERCEDES</t>
  </si>
  <si>
    <t>Lorenzo MILANI</t>
  </si>
  <si>
    <t>Alexandra VANĚČKOVÁ</t>
  </si>
  <si>
    <t>Sandra DIMMEN</t>
  </si>
  <si>
    <t>Marie MASCLEF</t>
  </si>
  <si>
    <t>Jilena BAGGERMAN</t>
  </si>
  <si>
    <t>Salvatore ADERNO</t>
  </si>
  <si>
    <t>Archie MCHATTIE</t>
  </si>
  <si>
    <t>Aris SILAGHI</t>
  </si>
  <si>
    <t>Hennie Nordhaug GJERPE</t>
  </si>
  <si>
    <t>Isa SPANBROEK</t>
  </si>
  <si>
    <t>Christine Eggen SKOG</t>
  </si>
  <si>
    <t>Eric QUERAL</t>
  </si>
  <si>
    <t>Léo BOURRIN</t>
  </si>
  <si>
    <t>Joan GUTIÉRREZ</t>
  </si>
  <si>
    <t>Sara CANO</t>
  </si>
  <si>
    <t>Elysa LECLERC</t>
  </si>
  <si>
    <t>Georgia LANGSTON</t>
  </si>
  <si>
    <t>Lenny D'INCAU</t>
  </si>
  <si>
    <t>Florian FORTUNE</t>
  </si>
  <si>
    <t>Sammy BRETON-YOUNG</t>
  </si>
  <si>
    <t>Clara MARENAUD</t>
  </si>
  <si>
    <t>Hannah SUITHAPAR</t>
  </si>
  <si>
    <t>Tuva KOSMO</t>
  </si>
  <si>
    <t>Simone RUSSO</t>
  </si>
  <si>
    <t>Johannes Kaarbø HELSTRØM</t>
  </si>
  <si>
    <t>Louka MALLET</t>
  </si>
  <si>
    <t>Andrea DANIEL</t>
  </si>
  <si>
    <t>Emma LANDRIEUX</t>
  </si>
  <si>
    <t>Valentina FERRETTI</t>
  </si>
  <si>
    <t>Virgile LABERTHE</t>
  </si>
  <si>
    <t>Martin KOTOUČ</t>
  </si>
  <si>
    <t>Matilde Berner SALUT</t>
  </si>
  <si>
    <t>Martina LUPIÁÑEZ</t>
  </si>
  <si>
    <t>Henriette Brandsnes BEKKEN</t>
  </si>
  <si>
    <t>Ciaran MUIR</t>
  </si>
  <si>
    <t>Maddalena SALERIO</t>
  </si>
  <si>
    <t>Elyse MILNE</t>
  </si>
  <si>
    <t>Tifanny PORTELA</t>
  </si>
  <si>
    <t>Alan MOUSSAOUI</t>
  </si>
  <si>
    <t>Bethany FLYNN</t>
  </si>
  <si>
    <t>Laura JAMÁS</t>
  </si>
  <si>
    <t>Fanny BINDLER</t>
  </si>
  <si>
    <t>Antonin RENAUX-BELOTTI</t>
  </si>
  <si>
    <t>Beatrice CARNELLI</t>
  </si>
  <si>
    <t>Noa FRANCH</t>
  </si>
  <si>
    <t>Eva BERANOVÁ</t>
  </si>
  <si>
    <t>Sarah Mauren FLORVAAG</t>
  </si>
  <si>
    <t>Viola GIUFFRÉ</t>
  </si>
  <si>
    <t>Giulia PIROLI</t>
  </si>
  <si>
    <t>Megan OMAHONEY</t>
  </si>
  <si>
    <t>Mathilde Regine LARSEN</t>
  </si>
  <si>
    <t>Hanna PERSSON</t>
  </si>
  <si>
    <t>Sofia CAPRINI</t>
  </si>
  <si>
    <t>Charlyne COLOMBET</t>
  </si>
  <si>
    <t>Aimee GEORGESON</t>
  </si>
  <si>
    <t>Amandine BINDLER</t>
  </si>
  <si>
    <t>Edith SOLER</t>
  </si>
  <si>
    <t>Eliza LETCH</t>
  </si>
  <si>
    <t>Katerina SIUGIIAINEN</t>
  </si>
  <si>
    <t>J1 Laura Doyle</t>
  </si>
  <si>
    <t>J1 Audrey Francis</t>
  </si>
  <si>
    <t>J1 Peggy Vandorpe</t>
  </si>
  <si>
    <t>J2 Stephane Thomas</t>
  </si>
  <si>
    <t>J3 Angela Dor</t>
  </si>
  <si>
    <t>J3 Sonia Ferré</t>
  </si>
  <si>
    <t>Pen Judge Tereza Vimrova</t>
  </si>
  <si>
    <t>Pen Judge Patricia Derlet</t>
  </si>
  <si>
    <t>PRELIM Duet Youth</t>
  </si>
  <si>
    <t>PRELIM Duet Junior</t>
  </si>
  <si>
    <t>PRELIM Duet Senior</t>
  </si>
  <si>
    <t>PRELIM Duet Adult</t>
  </si>
  <si>
    <t>FLORENZA/RAMOS</t>
  </si>
  <si>
    <t>PICKETT/STACEY</t>
  </si>
  <si>
    <t>LEE/OCONNOR</t>
  </si>
  <si>
    <t>BOUR/BOUR</t>
  </si>
  <si>
    <t>KONSTANTINOVA/DOLGOPOLOVA</t>
  </si>
  <si>
    <t>LETCH/HUYNH</t>
  </si>
  <si>
    <t>BACIGA/DI MARIA</t>
  </si>
  <si>
    <t>PERSSON/PERSSON</t>
  </si>
  <si>
    <t>MINTER/CLARKE</t>
  </si>
  <si>
    <t>SUITHAPAR/RISE</t>
  </si>
  <si>
    <t>FINNIE/ROBERTSON</t>
  </si>
  <si>
    <t>DANIEL/DELPORTE</t>
  </si>
  <si>
    <t>FILYAGINA/VORONINA</t>
  </si>
  <si>
    <t>AGOYAN/BENTALEB</t>
  </si>
  <si>
    <t>JAMÁS/YUGUEROS</t>
  </si>
  <si>
    <t>LUND/VALDERHAUG</t>
  </si>
  <si>
    <t>BELL/BEETON</t>
  </si>
  <si>
    <t>ETIFIER/NAJI</t>
  </si>
  <si>
    <t>GUZZETTI/MILANI</t>
  </si>
  <si>
    <t>KOSMO/GJERPE</t>
  </si>
  <si>
    <t>ROJANO/SÁNCHEZ</t>
  </si>
  <si>
    <t>CALLANDER/ROWAN</t>
  </si>
  <si>
    <t>VANĚČKOVÁ/KOTOUČ</t>
  </si>
  <si>
    <t>SOLBERG/SOLBERG</t>
  </si>
  <si>
    <t>BOUFERMA FRIOB/JEGOUIC SIMON</t>
  </si>
  <si>
    <t>OMLAND/HELSTRØM</t>
  </si>
  <si>
    <t>RUHL/MOUSSAOUI</t>
  </si>
  <si>
    <t>JURIĆ/ILIČIĆ</t>
  </si>
  <si>
    <t>FARRELL/MCHATTIE</t>
  </si>
  <si>
    <t>MILNE/MUIR</t>
  </si>
  <si>
    <t>MOREL/VANPLUS</t>
  </si>
  <si>
    <t>MURPHY/NOLAN</t>
  </si>
  <si>
    <t>GARRIGÓS/GARRIGÓS</t>
  </si>
  <si>
    <t>FRANCH/MENGUAL</t>
  </si>
  <si>
    <t>COMBE/GOBET</t>
  </si>
  <si>
    <t>BRERO/MASCLEF</t>
  </si>
  <si>
    <t>LOCKHART/MELLIS</t>
  </si>
  <si>
    <t>KLESHNINA/MELSITOVA</t>
  </si>
  <si>
    <t>GUIJT/GUIJT</t>
  </si>
  <si>
    <t>AGNIER/BULYCZ</t>
  </si>
  <si>
    <t>FANNING/MOLONEY</t>
  </si>
  <si>
    <t>SPROAT/MCVITTIE</t>
  </si>
  <si>
    <t>BIAGGI/DOTTEL</t>
  </si>
  <si>
    <t>CONROY/MALONE/SOYE</t>
  </si>
  <si>
    <t>J1 Corinne Thouzard</t>
  </si>
  <si>
    <t>J1 Ainsley Cobett</t>
  </si>
  <si>
    <t>J1 Montse Remacha</t>
  </si>
  <si>
    <t>J3 Tracy Walker</t>
  </si>
  <si>
    <t>J3 Julie Conroy</t>
  </si>
  <si>
    <t>Pen Judge Ann-Kristin Hildenhagen</t>
  </si>
  <si>
    <t>Pen Judge Angelique Hees</t>
  </si>
  <si>
    <t>PRELIM Artistic Pair Youth</t>
  </si>
  <si>
    <t>PRELIM Artistic Pair Junior</t>
  </si>
  <si>
    <t>PRELIM Artistic Pair Senior</t>
  </si>
  <si>
    <t>PRELIM Artistic Pair Adult</t>
  </si>
  <si>
    <t>TOMAS/ZAPATA</t>
  </si>
  <si>
    <t>DARNAUD/GRENIER</t>
  </si>
  <si>
    <t>HAWKING/NAGLE</t>
  </si>
  <si>
    <t>GODARD/SUARD</t>
  </si>
  <si>
    <t>CHATAIGNEREAU/DABRAINVILLE</t>
  </si>
  <si>
    <t>CONROY/MALONE</t>
  </si>
  <si>
    <t>CALVET/ROUX</t>
  </si>
  <si>
    <t>BINDLER/BINDLER</t>
  </si>
  <si>
    <t>RAMIREZ ESPINAL/VILBERT</t>
  </si>
  <si>
    <t>JAMAL EL AMRANI/MARCINCZAK</t>
  </si>
  <si>
    <t>SOLERE/RAZE</t>
  </si>
  <si>
    <t>SKOG/FOSSE-IVERSEN</t>
  </si>
  <si>
    <t>PONCE/TELLO DE LA MAYA</t>
  </si>
  <si>
    <t>SZAYLY/FOLK</t>
  </si>
  <si>
    <t>JAMÀS/VALENTI</t>
  </si>
  <si>
    <t>VAN DE POL/VAN DE POL</t>
  </si>
  <si>
    <t>PUGACHEVA/FEDOSOVA</t>
  </si>
  <si>
    <t>BÓBITA HORVÁTH/MOHN MÅKESTAD</t>
  </si>
  <si>
    <t>GIACOBONE/GIUDITTA</t>
  </si>
  <si>
    <t>PETIT/GOMES</t>
  </si>
  <si>
    <t>DEXTER/MASON</t>
  </si>
  <si>
    <t>MEIJVOGEL/HOPPENBROUWER</t>
  </si>
  <si>
    <t>STUHR/FLIKKA</t>
  </si>
  <si>
    <t>EKSTIJN/DE WIT</t>
  </si>
  <si>
    <t>DEFENDI/LATELLA</t>
  </si>
  <si>
    <t>CAPITTI/IOSSA</t>
  </si>
  <si>
    <t>VORONEZHEVA/SALIVON</t>
  </si>
  <si>
    <t>RACANIERE/DABZAC</t>
  </si>
  <si>
    <t>FERRAROLI/FERRAROLI</t>
  </si>
  <si>
    <t>FERRETTI/SALERIO</t>
  </si>
  <si>
    <t>CASADO/MILLÁN</t>
  </si>
  <si>
    <t>ALFONSI/ZECCHINATO</t>
  </si>
  <si>
    <t>BIANCHI/ZAMPIERI</t>
  </si>
  <si>
    <t>EDWARDS/SMITH</t>
  </si>
  <si>
    <t>FJELDSBØ/SAMSONSEN</t>
  </si>
  <si>
    <t>BAKKE KRISTENSEN/FEET-JOHNSEN</t>
  </si>
  <si>
    <t>SÃNCHEZ/VILA</t>
  </si>
  <si>
    <t>WILSON/GALLACHER</t>
  </si>
  <si>
    <t>MENICONI/BIASIN</t>
  </si>
  <si>
    <t>CAPRINI/FIORETTI</t>
  </si>
  <si>
    <t>ARTOLA/CABRERA</t>
  </si>
  <si>
    <t>ALVESTAD/KJERSTAD</t>
  </si>
  <si>
    <t>BERTHELSEN/KROKAAS</t>
  </si>
  <si>
    <t>GIL/PORTILLA</t>
  </si>
  <si>
    <t>BENITEZ/DOMINGO</t>
  </si>
  <si>
    <t>J2 Patricia Derlet</t>
  </si>
  <si>
    <t>SEMIFINAL Women Solo Youth B</t>
  </si>
  <si>
    <t>SEMIFINAL Women Solo Junior B</t>
  </si>
  <si>
    <t>SEMIFINAL Women Solo Senior B</t>
  </si>
  <si>
    <t>SEMIFINAL Women Solo Junior A</t>
  </si>
  <si>
    <t>SEMIFINAL Women Solo Senior A</t>
  </si>
  <si>
    <t>SEMIFINAL Women Solo Adult A</t>
  </si>
  <si>
    <t>J1</t>
  </si>
  <si>
    <t>J2</t>
  </si>
  <si>
    <t>J3</t>
  </si>
  <si>
    <t>Pen Judge</t>
  </si>
  <si>
    <t>PRELIM Women 2Baton Juvenile B</t>
  </si>
  <si>
    <t>PRELIM Women 2Baton Youth B</t>
  </si>
  <si>
    <t xml:space="preserve">PRELIM Women 2Baton Junior B </t>
  </si>
  <si>
    <t>PRELIM Women 2Baton Senior B</t>
  </si>
  <si>
    <t>PRELIM Women 2Baton Juvenile A</t>
  </si>
  <si>
    <t>PRELIM Women 2Baton Junior A</t>
  </si>
  <si>
    <t>PRELIM Women 2Baton Senior A</t>
  </si>
  <si>
    <t>PRELIM Women 2Baton Adult A</t>
  </si>
  <si>
    <t>Tereza PURMOVÁ</t>
  </si>
  <si>
    <t>Melissa WIRICH</t>
  </si>
  <si>
    <t>Valeria GIUFFRIDA</t>
  </si>
  <si>
    <t>Natália KOVÁCSOVÁ</t>
  </si>
  <si>
    <t>Sara PERSSON</t>
  </si>
  <si>
    <t>Nella ŠMERDOVÁ</t>
  </si>
  <si>
    <t>Lucie ŠTĚPÁNKOVÁ</t>
  </si>
  <si>
    <t>Louna GOBBER</t>
  </si>
  <si>
    <t>Chantal VERSCHOOR</t>
  </si>
  <si>
    <t>Ines MATTEI</t>
  </si>
  <si>
    <t>Taleah NIVEN</t>
  </si>
  <si>
    <t>Staša POPOVIČ</t>
  </si>
  <si>
    <t>Célia CHIPIER</t>
  </si>
  <si>
    <t>Kayleigh GIFFORD</t>
  </si>
  <si>
    <t>Lucy HARDING</t>
  </si>
  <si>
    <t>Madelen TÖRNQVIST</t>
  </si>
  <si>
    <t>Aleksandra PUGACHEVA</t>
  </si>
  <si>
    <t>PRELIM Women 2Baton Youth A</t>
  </si>
  <si>
    <t>Ambre LECOULTRE</t>
  </si>
  <si>
    <t>Nahia ROJANO</t>
  </si>
  <si>
    <t>Keïla TIOTSOP</t>
  </si>
  <si>
    <t>Aneta ŠTĚPÁNKOVÁ</t>
  </si>
  <si>
    <t>Amálie SCHNEIDEROVÁ</t>
  </si>
  <si>
    <t>Sarah PERIA</t>
  </si>
  <si>
    <t>Maëly CHARBONNET</t>
  </si>
  <si>
    <t>Thaïs FLAVIGNY</t>
  </si>
  <si>
    <t>Beatrice NARDO</t>
  </si>
  <si>
    <t>Lisa Eloïse Isabella VAN DER LEE</t>
  </si>
  <si>
    <t>Molly MCVITTIE</t>
  </si>
  <si>
    <t>Luisa SKUDA</t>
  </si>
  <si>
    <t>Léane MANDRAU</t>
  </si>
  <si>
    <t>Tuva TVEDT</t>
  </si>
  <si>
    <t>Morgane GOBET</t>
  </si>
  <si>
    <t>Shaïnna GRAPINET</t>
  </si>
  <si>
    <t>Carla LÓPEZ</t>
  </si>
  <si>
    <t>Katarina MAGANJIC</t>
  </si>
  <si>
    <t>Nikoline-Brenneng MORTENSEN</t>
  </si>
  <si>
    <t>Martina FARINA</t>
  </si>
  <si>
    <t>Daria FEDOSOVA</t>
  </si>
  <si>
    <t>Tereza PODOLOVÁ</t>
  </si>
  <si>
    <t>Natálie ANTOŠOVÁ</t>
  </si>
  <si>
    <t>Kateřina RATIMCOVÁ</t>
  </si>
  <si>
    <t>Martina FERRARI</t>
  </si>
  <si>
    <t>Carla BERTOMEU</t>
  </si>
  <si>
    <t>Dayana MINARDI</t>
  </si>
  <si>
    <t>Marte KALBERG-MYHRE</t>
  </si>
  <si>
    <t>Macy JONES</t>
  </si>
  <si>
    <t>Cloe STRAMANDINO</t>
  </si>
  <si>
    <t>Tinkara KMETIČ</t>
  </si>
  <si>
    <t>Andrine SKALLEBAKKE</t>
  </si>
  <si>
    <t>Axelle VAN DER HAEGEN</t>
  </si>
  <si>
    <t>Tess ONDERWATER</t>
  </si>
  <si>
    <t>Regina HÜRLIMANN</t>
  </si>
  <si>
    <t>Núria RIVERO</t>
  </si>
  <si>
    <t>Linnea BERG</t>
  </si>
  <si>
    <t>Bruna TORRES</t>
  </si>
  <si>
    <t>Alyssa DUPUY</t>
  </si>
  <si>
    <t>Isabel DANESE</t>
  </si>
  <si>
    <t>Beatrice BELLINI</t>
  </si>
  <si>
    <t>Bastiënne DEN HARTOG</t>
  </si>
  <si>
    <t>Annaclara HJALMARSSON</t>
  </si>
  <si>
    <t>Mariia MELSITOVA</t>
  </si>
  <si>
    <t>Evelin Marie LEGRAND</t>
  </si>
  <si>
    <t>Gaja MIVEC</t>
  </si>
  <si>
    <t>Sarah LEBLOND</t>
  </si>
  <si>
    <t>Hanna Elisabeth RISE</t>
  </si>
  <si>
    <t>Sharon GOOSSENS</t>
  </si>
  <si>
    <t>Jessica BRAILLON</t>
  </si>
  <si>
    <t>Mariarita SARCÍ</t>
  </si>
  <si>
    <t>Alannagh MURPHY</t>
  </si>
  <si>
    <t>Elena TVRZNÍKOVÁ</t>
  </si>
  <si>
    <t>Skye MORTON</t>
  </si>
  <si>
    <t>Scarlette BURTON</t>
  </si>
  <si>
    <t>Mari FLESVIG</t>
  </si>
  <si>
    <t>Giulia GIUDITTA</t>
  </si>
  <si>
    <t>Maja Eveline BERENTSEN</t>
  </si>
  <si>
    <t>Claudia PANO</t>
  </si>
  <si>
    <t>Julija ŽITNIK</t>
  </si>
  <si>
    <t>Annie ROSINE</t>
  </si>
  <si>
    <t>Selena ERSOY</t>
  </si>
  <si>
    <t>Esmee KOEMAN</t>
  </si>
  <si>
    <t>Léna CARLIER</t>
  </si>
  <si>
    <t>Louna BECQUART</t>
  </si>
  <si>
    <t>Alexiane PASCOUAU</t>
  </si>
  <si>
    <t>Aurora LA ROSA</t>
  </si>
  <si>
    <t>Hannah HUNT</t>
  </si>
  <si>
    <t>Cynthia CROZE</t>
  </si>
  <si>
    <t>Alessia SANTULLO</t>
  </si>
  <si>
    <t>Sterre KIST</t>
  </si>
  <si>
    <t>Maria LØVSTAD</t>
  </si>
  <si>
    <t>PRELIM Women 2Baton Adult Elite</t>
  </si>
  <si>
    <t>Lily LEHMANN MARCELIN</t>
  </si>
  <si>
    <t>Caroline CARLSEN</t>
  </si>
  <si>
    <t>Amalie Bustgaard PETTERSEN</t>
  </si>
  <si>
    <t>Paula MENGUAL</t>
  </si>
  <si>
    <t>PRELIM Women 2Baton Youth Elite</t>
  </si>
  <si>
    <t>PRELIM Women 2Baton Senior Elite</t>
  </si>
  <si>
    <t>Lauriane CELLIER SERVIER</t>
  </si>
  <si>
    <t>Sheynell BOUFERMA FRIOB</t>
  </si>
  <si>
    <t>Veronica BIANCHI</t>
  </si>
  <si>
    <t>Chelsea BACON</t>
  </si>
  <si>
    <t>Leya THACHINAMURTHI</t>
  </si>
  <si>
    <t>Aurora PASINO</t>
  </si>
  <si>
    <t>Nicole VILLALONGA</t>
  </si>
  <si>
    <t>Willow ROLFE</t>
  </si>
  <si>
    <t>Desirée BUWALDA</t>
  </si>
  <si>
    <t>Amy MURPHY</t>
  </si>
  <si>
    <t>Leonita AZIRI</t>
  </si>
  <si>
    <t>Ainhoa CASTELLS</t>
  </si>
  <si>
    <t>Alycia BRERO</t>
  </si>
  <si>
    <t>Alice CANTON</t>
  </si>
  <si>
    <t>Alice MCCARTHY</t>
  </si>
  <si>
    <t>Roser JIMÉNEZ</t>
  </si>
  <si>
    <t>Giorgia CAPITTI</t>
  </si>
  <si>
    <t>Zoé MEZARD</t>
  </si>
  <si>
    <t>PRELIM Men 2Baton Senior A</t>
  </si>
  <si>
    <t>Elisabeth ALBIA</t>
  </si>
  <si>
    <t>Vanessa WEBEROVÁ</t>
  </si>
  <si>
    <t>Veronika KADLECOVÁ</t>
  </si>
  <si>
    <t>Tomine Knatterud OMLAND</t>
  </si>
  <si>
    <t>Jenny Lorentzen BERBY</t>
  </si>
  <si>
    <t>Miriam VILLAN</t>
  </si>
  <si>
    <t>PRELIM Women 2Baton Junior Elite</t>
  </si>
  <si>
    <t>Else KLAASSEN</t>
  </si>
  <si>
    <t>Ingeborg Elise FEET-JOHNSEN</t>
  </si>
  <si>
    <t>Ines SIMONNÆS</t>
  </si>
  <si>
    <t>Janine NAVARRO</t>
  </si>
  <si>
    <t>Thea FJÆRAA</t>
  </si>
  <si>
    <t>Klára KOSOVÁ</t>
  </si>
  <si>
    <t>Anaëlle LE ROUX</t>
  </si>
  <si>
    <t>PRELIM Men 2Baton Junior Elite</t>
  </si>
  <si>
    <t>PRELIM Men 2Baton Adult A</t>
  </si>
  <si>
    <t>Sara PULINA</t>
  </si>
  <si>
    <t>Klara BLOMKVIST</t>
  </si>
  <si>
    <t>Erin ROCHIER</t>
  </si>
  <si>
    <t>Christopher VALIENNE</t>
  </si>
  <si>
    <t>Hanna Knatterud OMLAND</t>
  </si>
  <si>
    <t>PRELIM Men 2Baton Junior B</t>
  </si>
  <si>
    <t>PRELIM Men 2Baton Senior Elite</t>
  </si>
  <si>
    <t>Leon HEINE</t>
  </si>
  <si>
    <t>PRELIM Men 2Baton Juvenile B</t>
  </si>
  <si>
    <t>PRELIM Men 2Baton Youth A</t>
  </si>
  <si>
    <t>PRELIM Men 2Baton Adult Elite</t>
  </si>
  <si>
    <t>PRELIM Men 2Baton Youth B</t>
  </si>
  <si>
    <t>PRELIM Men 2Baton Youth Elite</t>
  </si>
  <si>
    <t>Baptiste SABATIER</t>
  </si>
  <si>
    <t>Alicya PONT</t>
  </si>
  <si>
    <t>PRELIM Men 2Baton Senior B</t>
  </si>
  <si>
    <t>PRELIM Men 2Baton Junior A</t>
  </si>
  <si>
    <t>Charly LUCAS</t>
  </si>
  <si>
    <t>Sacha MOLINA</t>
  </si>
  <si>
    <t xml:space="preserve">PRELIM Women 3Baton Junior </t>
  </si>
  <si>
    <t xml:space="preserve">PRELIM Women 3Baton Senior </t>
  </si>
  <si>
    <t xml:space="preserve">PRELIM Men 3Baton Junior </t>
  </si>
  <si>
    <t xml:space="preserve">PRELIM Men 3Baton Senior </t>
  </si>
  <si>
    <t>Giorgia TITONE</t>
  </si>
  <si>
    <t>Ema KOZAN</t>
  </si>
  <si>
    <t>Alice FAVARO</t>
  </si>
  <si>
    <t>Léa GUISOLAN</t>
  </si>
  <si>
    <t>Gina ELKADI</t>
  </si>
  <si>
    <t>Roxanne SEELBACH</t>
  </si>
  <si>
    <t>Malin SYLTHE</t>
  </si>
  <si>
    <t>Maelys DRAIA</t>
  </si>
  <si>
    <t>Gloria AMENTA</t>
  </si>
  <si>
    <t>Shelyssa JUDITH</t>
  </si>
  <si>
    <t>Iselin Skotvedt KALLEVIG</t>
  </si>
  <si>
    <t>Tilia RUHL</t>
  </si>
  <si>
    <t>FINAL Women Solo Juvenile B</t>
  </si>
  <si>
    <t>FINAL Women Solo Youth B</t>
  </si>
  <si>
    <t>FINAL Women Solo Junior B</t>
  </si>
  <si>
    <t>FINAL Women Solo Senior B</t>
  </si>
  <si>
    <t>FINAL Women Solo Youth A</t>
  </si>
  <si>
    <t>FINAL Women Solo Junior A</t>
  </si>
  <si>
    <t>FINAL Women Solo Senior A</t>
  </si>
  <si>
    <t>FINAL Women Solo Adult A</t>
  </si>
  <si>
    <t xml:space="preserve">FINAL Women Solo Juvenile A </t>
  </si>
  <si>
    <t>FINAL Men Solo Juvenile B</t>
  </si>
  <si>
    <t>FINAL Men Solo Junior B</t>
  </si>
  <si>
    <t>FINAL Men Solo Youth A</t>
  </si>
  <si>
    <t>FINAL Men Solo Senior A</t>
  </si>
  <si>
    <t>FINAL Men Solo Junior A</t>
  </si>
  <si>
    <t>FINAL Men Solo Youth B</t>
  </si>
  <si>
    <t>FINAL Men Solo Senior B</t>
  </si>
  <si>
    <t>FINAL Men Solo Adult A</t>
  </si>
  <si>
    <t>FINAL Women Solo Senior Elite</t>
  </si>
  <si>
    <t>FINAL Women Solo Junior Elite</t>
  </si>
  <si>
    <t>FINAL Women Solo Youth Elite</t>
  </si>
  <si>
    <t>FINAL Women Solo Adult Elite</t>
  </si>
  <si>
    <t>FINAL Men Solo Adult Elite</t>
  </si>
  <si>
    <t>FINAL Men Solo Youth Elite</t>
  </si>
  <si>
    <t>FINAL Men Solo Junior Elite</t>
  </si>
  <si>
    <t>FINAL Men Solo Senior Elite</t>
  </si>
  <si>
    <t>FINAL Duet Youth</t>
  </si>
  <si>
    <t>FINAL Duet Junior</t>
  </si>
  <si>
    <t>FINAL Duet Senior</t>
  </si>
  <si>
    <t>FINAL Duet Adult</t>
  </si>
  <si>
    <t>FINAL Artistic Pair Youth</t>
  </si>
  <si>
    <t>FINAL Artistic Pair Junior</t>
  </si>
  <si>
    <t>FINAL Artistic Pair Senior</t>
  </si>
  <si>
    <t>FINAL Artistic Pair Adult</t>
  </si>
  <si>
    <t>SEMIFINAL Women 2Baton Youth B</t>
  </si>
  <si>
    <t>SEMIFINAL Women 2Baton Junior B</t>
  </si>
  <si>
    <t>SEMIFINAL Women 2Baton Senior B</t>
  </si>
  <si>
    <t>SEMIFINAL Women 2Baton Senior A</t>
  </si>
  <si>
    <t>PRELIM Team B</t>
  </si>
  <si>
    <t>PRELIM Team A</t>
  </si>
  <si>
    <t>Buguggiate</t>
  </si>
  <si>
    <t>ITA</t>
  </si>
  <si>
    <t>Team Essone</t>
  </si>
  <si>
    <t>FRA</t>
  </si>
  <si>
    <t>Korbach</t>
  </si>
  <si>
    <t>DEU</t>
  </si>
  <si>
    <t>Team Infinity</t>
  </si>
  <si>
    <t>CAN</t>
  </si>
  <si>
    <t>Edinburgh Twirling Academy</t>
  </si>
  <si>
    <t>SCO</t>
  </si>
  <si>
    <t>Runaway</t>
  </si>
  <si>
    <t>Twirlteam BezeVšeho</t>
  </si>
  <si>
    <t>CZE</t>
  </si>
  <si>
    <t>Alcanar</t>
  </si>
  <si>
    <t>ESP</t>
  </si>
  <si>
    <t>Doskonale</t>
  </si>
  <si>
    <t>NLD</t>
  </si>
  <si>
    <t>HRV</t>
  </si>
  <si>
    <t>Kalmar AF1</t>
  </si>
  <si>
    <t>SWE</t>
  </si>
  <si>
    <t>Collegno</t>
  </si>
  <si>
    <t>Dardas Diamonds</t>
  </si>
  <si>
    <t>Carrù</t>
  </si>
  <si>
    <t>Team Friends</t>
  </si>
  <si>
    <t>SVN</t>
  </si>
  <si>
    <t>SF Dynamics</t>
  </si>
  <si>
    <t>USA</t>
  </si>
  <si>
    <t>Els Magraners</t>
  </si>
  <si>
    <t>Occitanie Pyrénées</t>
  </si>
  <si>
    <t>Fusion</t>
  </si>
  <si>
    <t>ENG</t>
  </si>
  <si>
    <t>Noyon</t>
  </si>
  <si>
    <t>Claix Champ Jarrie</t>
  </si>
  <si>
    <t>Twirl Sport West Brabant</t>
  </si>
  <si>
    <t>Vigevano/Gaggiano</t>
  </si>
  <si>
    <t>Colmar</t>
  </si>
  <si>
    <t>Team Nova Gorica</t>
  </si>
  <si>
    <t>Allstars</t>
  </si>
  <si>
    <t>Angels and demons</t>
  </si>
  <si>
    <t>CHE</t>
  </si>
  <si>
    <t>TwirlDream</t>
  </si>
  <si>
    <t xml:space="preserve">Someone Like You </t>
  </si>
  <si>
    <t>Team Toba</t>
  </si>
  <si>
    <t>Dynamics</t>
  </si>
  <si>
    <t>MMC Villingen</t>
  </si>
  <si>
    <t>The Sparklers</t>
  </si>
  <si>
    <t>Terme Euganee</t>
  </si>
  <si>
    <t>Rotterdams Twirl Team</t>
  </si>
  <si>
    <t>Fristad</t>
  </si>
  <si>
    <t>Vidreres</t>
  </si>
  <si>
    <t>Avengers</t>
  </si>
  <si>
    <t>IRL</t>
  </si>
  <si>
    <t>Kalmar S1</t>
  </si>
  <si>
    <t>Cigliano</t>
  </si>
  <si>
    <t xml:space="preserve">Sing Sing </t>
  </si>
  <si>
    <t>Paradise</t>
  </si>
  <si>
    <t>Russian Team</t>
  </si>
  <si>
    <t>RUS</t>
  </si>
  <si>
    <t>Korbach1</t>
  </si>
  <si>
    <t>Le team espoir</t>
  </si>
  <si>
    <t>Team 78</t>
  </si>
  <si>
    <t>Twirling Club Fribourg</t>
  </si>
  <si>
    <t>Queensland Sapphires</t>
  </si>
  <si>
    <t>AUS</t>
  </si>
  <si>
    <t>Cap A Judge 1</t>
  </si>
  <si>
    <t>Cap A Judge 2</t>
  </si>
  <si>
    <t>Cap B Judge 1</t>
  </si>
  <si>
    <t>Cap B Judge 2</t>
  </si>
  <si>
    <t>Cap C Judge 1</t>
  </si>
  <si>
    <t>Cap C Judge 2</t>
  </si>
  <si>
    <t>Pen Judge 1</t>
  </si>
  <si>
    <t>Pen Judge 2</t>
  </si>
  <si>
    <t>PRELIM Artistic Group</t>
  </si>
  <si>
    <t>Karukera</t>
  </si>
  <si>
    <t>Genesis</t>
  </si>
  <si>
    <t>JPN</t>
  </si>
  <si>
    <t>Nantes</t>
  </si>
  <si>
    <t>Team Infinity - Nutcracker</t>
  </si>
  <si>
    <t>Golden Hearts Baton Team</t>
  </si>
  <si>
    <t>Time Warp</t>
  </si>
  <si>
    <t>Brabants Selectie Team</t>
  </si>
  <si>
    <t>Twirl Team α</t>
  </si>
  <si>
    <t>Sparklers</t>
  </si>
  <si>
    <t>Showtime</t>
  </si>
  <si>
    <t>Cadaujac</t>
  </si>
  <si>
    <t>Bollywood</t>
  </si>
  <si>
    <t>Unity</t>
  </si>
  <si>
    <t>Forte</t>
  </si>
  <si>
    <t>J1 Eilidh Francis</t>
  </si>
  <si>
    <t>J1 Ann Sörensen</t>
  </si>
  <si>
    <t>J1 Ann-Kristin Hildenhagen</t>
  </si>
  <si>
    <t>J2 Corinne Thouzard</t>
  </si>
  <si>
    <t>J2 Sara Pristovnik</t>
  </si>
  <si>
    <t>J3 Shiley Craig</t>
  </si>
  <si>
    <t>Pen Judge Ainsley Cobett</t>
  </si>
  <si>
    <t>Pen Judge Tereza Rejlová</t>
  </si>
  <si>
    <t>PRELIM Women AT Youth B</t>
  </si>
  <si>
    <t>PRELIM Women AT Junior B</t>
  </si>
  <si>
    <t>PRELIM Women AT Senior B</t>
  </si>
  <si>
    <t>PRELIM Women AT Adult A</t>
  </si>
  <si>
    <t>PRELIM Women AT Junior A</t>
  </si>
  <si>
    <t>PRELIM Women AT Senior A</t>
  </si>
  <si>
    <t>Nova HALLBERG</t>
  </si>
  <si>
    <t>Teresa ALEGRIA</t>
  </si>
  <si>
    <t>Dianne KERKHOF</t>
  </si>
  <si>
    <t>Milane MARTIN</t>
  </si>
  <si>
    <t>Kseniia GOLOSKOKOVA</t>
  </si>
  <si>
    <t>Maélie BELLEVIN</t>
  </si>
  <si>
    <t>Emma Sofie HABBERSTAD</t>
  </si>
  <si>
    <t>Maelys ADAMIETZ</t>
  </si>
  <si>
    <t>Claudia CARRICO</t>
  </si>
  <si>
    <t>Lucija LJUBICIC</t>
  </si>
  <si>
    <t>Amanda PERSSON</t>
  </si>
  <si>
    <t>Matilde MARENGO</t>
  </si>
  <si>
    <t>Adéla BROTÁNKOVÁ</t>
  </si>
  <si>
    <t>Júlia MONREAL</t>
  </si>
  <si>
    <t>Daria BONDAC</t>
  </si>
  <si>
    <t>Anja RADOVAC</t>
  </si>
  <si>
    <t>Kélianyss MOUTTY DURVEL</t>
  </si>
  <si>
    <t>Rozálie  ZAVŘELOVÁ</t>
  </si>
  <si>
    <t>Lorena VIHER</t>
  </si>
  <si>
    <t>Maëlle PERRINE</t>
  </si>
  <si>
    <t>Dorka PÉRI</t>
  </si>
  <si>
    <t>Nastja OCVIRK</t>
  </si>
  <si>
    <t>Cara HAWKING</t>
  </si>
  <si>
    <t>Agnes Marie WARBERG</t>
  </si>
  <si>
    <t>Virág CZAKÓ</t>
  </si>
  <si>
    <t>Alina JAZUK</t>
  </si>
  <si>
    <t>Marlene Hakvaag SOLBERG</t>
  </si>
  <si>
    <t>Lisa PORZIO</t>
  </si>
  <si>
    <t>Xènia ROMO MARGALEF</t>
  </si>
  <si>
    <t>Elise ASBJØRNSEN</t>
  </si>
  <si>
    <t>Carlota DOMINGO</t>
  </si>
  <si>
    <t>Ester ALFONSI</t>
  </si>
  <si>
    <t>Solene MALET</t>
  </si>
  <si>
    <t>Elisa MENICONI</t>
  </si>
  <si>
    <t>Nikola CHLOUBOVÁ</t>
  </si>
  <si>
    <t>Martina BOJANG</t>
  </si>
  <si>
    <t>Julianne STORVIK</t>
  </si>
  <si>
    <t>Tess MOELANDS</t>
  </si>
  <si>
    <t>Kathryn BRENNAN</t>
  </si>
  <si>
    <t>Liane Ringlund LYNGVOLD</t>
  </si>
  <si>
    <t>Cloé DABZAC</t>
  </si>
  <si>
    <t>Nicole BONINO</t>
  </si>
  <si>
    <t>Filippa ANDERSSON</t>
  </si>
  <si>
    <t>Vanessa WEBER</t>
  </si>
  <si>
    <t>Giulia BONETTI</t>
  </si>
  <si>
    <t>Ana GRBEC</t>
  </si>
  <si>
    <t>Cassandra BINET</t>
  </si>
  <si>
    <t>Tiegan POYNTER</t>
  </si>
  <si>
    <t>Linnea ESCHENBACHER</t>
  </si>
  <si>
    <t>Cassandra FERREIRA MENDES</t>
  </si>
  <si>
    <t>Elisa DI MARTINO</t>
  </si>
  <si>
    <t>Alina AHMEDOVIČ</t>
  </si>
  <si>
    <t>Martina PARRA</t>
  </si>
  <si>
    <t>Eliška KMOŠŤÁKOVÁ</t>
  </si>
  <si>
    <t>Urška KMETIČ</t>
  </si>
  <si>
    <t>Arianna LATINI</t>
  </si>
  <si>
    <t>Terezie DYTRYCHOVÁ</t>
  </si>
  <si>
    <t>Hannah Håland HEGMANN</t>
  </si>
  <si>
    <t>Madeleine DYNGELAND</t>
  </si>
  <si>
    <t>Inger Helene KILLINGMO</t>
  </si>
  <si>
    <t>Maud DUIVENVOORDE</t>
  </si>
  <si>
    <t>Irene FERRARI BARDILE</t>
  </si>
  <si>
    <t>Vanessa BECCHETTI</t>
  </si>
  <si>
    <t>Ilyana DOUBET</t>
  </si>
  <si>
    <t>Ginevra COLOMBO</t>
  </si>
  <si>
    <t>Lucie ATTWELL</t>
  </si>
  <si>
    <t>Beatrice EJDEMYR</t>
  </si>
  <si>
    <t>Aimee MELLIS</t>
  </si>
  <si>
    <t>Jana SKUDA</t>
  </si>
  <si>
    <t>Tilda FRISKOPP</t>
  </si>
  <si>
    <t>Charline SUDRAT</t>
  </si>
  <si>
    <t>Julie KROKAAS</t>
  </si>
  <si>
    <t>Giulia Speranza TAGLIARINI</t>
  </si>
  <si>
    <t>J1 Angelique Hees</t>
  </si>
  <si>
    <t>Pen Judge Lisa Thompson</t>
  </si>
  <si>
    <t>Stella VALERI</t>
  </si>
  <si>
    <t>Sjéra DIJKSTRA</t>
  </si>
  <si>
    <t>PRELIM Women AT Youth A</t>
  </si>
  <si>
    <t>Ada MARTINEZ</t>
  </si>
  <si>
    <t>Romane EYMARD</t>
  </si>
  <si>
    <t>Alessia RONCATI</t>
  </si>
  <si>
    <t>PRELIM Women AT Adult Elite</t>
  </si>
  <si>
    <t>J3 Tereza Rejlová</t>
  </si>
  <si>
    <t>Laura KITEK</t>
  </si>
  <si>
    <t>Larissa TOLLE</t>
  </si>
  <si>
    <t>Veronika SALIVON</t>
  </si>
  <si>
    <t>Mia KOMAC</t>
  </si>
  <si>
    <t>Kara WAERZEGGERS</t>
  </si>
  <si>
    <t>Judit POCH</t>
  </si>
  <si>
    <t>PRELIM Women AT Junior Elite</t>
  </si>
  <si>
    <t>Lelle Hajnal BAJNAI</t>
  </si>
  <si>
    <t>Farrah MCALEESE</t>
  </si>
  <si>
    <t>Maria Thomassen KJERSTAD</t>
  </si>
  <si>
    <t>Martina CAZZARO</t>
  </si>
  <si>
    <t>Victoria ACARD</t>
  </si>
  <si>
    <t>Lola GARCIA</t>
  </si>
  <si>
    <t>Chantelle HALFORD</t>
  </si>
  <si>
    <t>Viola HÄGGBOM</t>
  </si>
  <si>
    <t>Frida NARED</t>
  </si>
  <si>
    <t>Sofie FOSSE-IVERSEN</t>
  </si>
  <si>
    <t>Ane VASSDOKKEN</t>
  </si>
  <si>
    <t>Coralie VALERO</t>
  </si>
  <si>
    <t>Evie HUGGETT</t>
  </si>
  <si>
    <t>PRELIM Women AT Senior Elite</t>
  </si>
  <si>
    <t>Carolina ANTONIOLI</t>
  </si>
  <si>
    <t>Drew FINNIE</t>
  </si>
  <si>
    <t>Manon CILLARD</t>
  </si>
  <si>
    <t>Margrete Bakke KRISTENSEN</t>
  </si>
  <si>
    <t>Livia VERGNE</t>
  </si>
  <si>
    <t>Mie Sol KARLSEN</t>
  </si>
  <si>
    <t>Christale CALVET</t>
  </si>
  <si>
    <t>Martina MARCON</t>
  </si>
  <si>
    <t>Lynn VAN DER ZANDEN</t>
  </si>
  <si>
    <t>Giulia D'ANGELO</t>
  </si>
  <si>
    <t>PRELIM Men AT Youth B</t>
  </si>
  <si>
    <t>Ella HALLBERG</t>
  </si>
  <si>
    <t>Sara FACCHETTI</t>
  </si>
  <si>
    <t>Lucia GÜETO</t>
  </si>
  <si>
    <t>Thea MUSATTI</t>
  </si>
  <si>
    <t>PRELIM Men AT Youth A</t>
  </si>
  <si>
    <t>PRELIM Women AT Youth Elite</t>
  </si>
  <si>
    <t>Alizé GARRIGUE</t>
  </si>
  <si>
    <t>Giulia SEGURA</t>
  </si>
  <si>
    <t>PRELIM Men AT Senior Elite</t>
  </si>
  <si>
    <t>Ambre PETITBON</t>
  </si>
  <si>
    <t>Giovanna DOLCETTI</t>
  </si>
  <si>
    <t>Amanda Brevik ESPESETH</t>
  </si>
  <si>
    <t>Arianna ROMALDI</t>
  </si>
  <si>
    <t>Beatrice LUPO PASINI</t>
  </si>
  <si>
    <t>Alexis TOME</t>
  </si>
  <si>
    <t>Eléa BELLEVIN</t>
  </si>
  <si>
    <t>PRELIM Men AT Junior Elite</t>
  </si>
  <si>
    <t>Camille JAKIR</t>
  </si>
  <si>
    <t>PRELIM Men AT Junior A</t>
  </si>
  <si>
    <t>Nathan LE HENAND</t>
  </si>
  <si>
    <t>PRELIM Men AT Adult Elite</t>
  </si>
  <si>
    <t>Dan CASTETS</t>
  </si>
  <si>
    <t>Noam GOMES</t>
  </si>
  <si>
    <t>Arthur SUDRAT</t>
  </si>
  <si>
    <t>Gabriele CRISI</t>
  </si>
  <si>
    <t>PRELIM Men AT Adult A</t>
  </si>
  <si>
    <t>PRELIM Men AT Senior A</t>
  </si>
  <si>
    <t>PRELIM Men AT Youth Elite</t>
  </si>
  <si>
    <t>Bastien GODEFROY</t>
  </si>
  <si>
    <t>Alexandre BLAIS</t>
  </si>
  <si>
    <t>Alexis CRAVAREZZA</t>
  </si>
  <si>
    <t>Vojtěch SLEZÁK</t>
  </si>
  <si>
    <t>Ivan BENES</t>
  </si>
  <si>
    <t>J1 Angela Dor</t>
  </si>
  <si>
    <t>J1 Tereza Rejlova</t>
  </si>
  <si>
    <t>J2 Tereza Vimrová</t>
  </si>
  <si>
    <t>J2 Giulia Bonacasa</t>
  </si>
  <si>
    <t>J2 Rebecca Stanforth</t>
  </si>
  <si>
    <t>PRELIM Women X-Strut Youth</t>
  </si>
  <si>
    <t>PRELIM Women X-Strut Junior</t>
  </si>
  <si>
    <t>PRELIM Women X-Strut Senior</t>
  </si>
  <si>
    <t>PRELIM Women X-Strut Adult</t>
  </si>
  <si>
    <t>Sonja SIMIC</t>
  </si>
  <si>
    <t>Léonie BLANC</t>
  </si>
  <si>
    <t>Sandra RAMSØY</t>
  </si>
  <si>
    <t>Emma RIBAGA</t>
  </si>
  <si>
    <t>Maï-Linh VU</t>
  </si>
  <si>
    <t>Alessia LAGHEZZA</t>
  </si>
  <si>
    <t>Sofia BISBANO</t>
  </si>
  <si>
    <t>Tereza PRSKAVCOVÁ</t>
  </si>
  <si>
    <t>Pavlína KLUČKOVÁ</t>
  </si>
  <si>
    <t>Femke DE BONT</t>
  </si>
  <si>
    <t>Stefania STRANIERO</t>
  </si>
  <si>
    <t>Louna PETILLEAU</t>
  </si>
  <si>
    <t>Arya DEXTER</t>
  </si>
  <si>
    <t>Silvia FORNARA</t>
  </si>
  <si>
    <t>Oline Storlykken JUUL</t>
  </si>
  <si>
    <t>Naïs DE MASINI</t>
  </si>
  <si>
    <t>Mariavittoria CHIMIRRI</t>
  </si>
  <si>
    <t>Maren Brynildsbakken HUSE</t>
  </si>
  <si>
    <t>Alexia DI GIOVANNI</t>
  </si>
  <si>
    <t>Greta FICARA</t>
  </si>
  <si>
    <t>PRELIM Men X-Strut Youth</t>
  </si>
  <si>
    <t>Gabriella BUONASERA</t>
  </si>
  <si>
    <t>Isabelle ALLEN</t>
  </si>
  <si>
    <t>PRELIM Men X-Strut Junior</t>
  </si>
  <si>
    <t>Tino PION VAN DYCK</t>
  </si>
  <si>
    <t>J3 Rebecca Howat</t>
  </si>
  <si>
    <t>J4 Angela Dor</t>
  </si>
  <si>
    <t>J5 Tracy Walker</t>
  </si>
  <si>
    <t>Pen Judge Tereza Vimrová</t>
  </si>
  <si>
    <t>PRELIM Artistic Pompom Group</t>
  </si>
  <si>
    <t>POMPOMS SENIOR TEAM EURO 26</t>
  </si>
  <si>
    <t>NBTF</t>
  </si>
  <si>
    <t>Charlie and the Chocolate Factory</t>
  </si>
  <si>
    <t>J1 Sonia Ferré</t>
  </si>
  <si>
    <t>J3 Gemma Milne</t>
  </si>
  <si>
    <t>J5 Julie Conroy</t>
  </si>
  <si>
    <t>PRELIM Twirl Team</t>
  </si>
  <si>
    <t>HDC Twirl Team</t>
  </si>
  <si>
    <t>TWIRL TEAM E.S.V.</t>
  </si>
  <si>
    <t xml:space="preserve">Team Unity </t>
  </si>
  <si>
    <t>Ireland Twirl Team</t>
  </si>
  <si>
    <t>Italy - ACROMYC</t>
  </si>
  <si>
    <t>Twirl Team SPAIN 2026</t>
  </si>
  <si>
    <t>BELLETTES TWIRL TEAM</t>
  </si>
  <si>
    <t>Dutch Twirl Crew</t>
  </si>
  <si>
    <t>FINAL Women 2Baton Juvenile B</t>
  </si>
  <si>
    <t>FINAL Women 2Baton Youth B</t>
  </si>
  <si>
    <t>FINAL Women 2Baton Junior B</t>
  </si>
  <si>
    <t>FINAL Women 2Baton Senior B</t>
  </si>
  <si>
    <t>FINAL Women 2Baton Juvenile A</t>
  </si>
  <si>
    <t>FINAL Women 2Baton Junior A</t>
  </si>
  <si>
    <t>FINAL Women 2Baton Senior A</t>
  </si>
  <si>
    <t>FINAL Women 2Baton Adult A</t>
  </si>
  <si>
    <t>XYZ</t>
  </si>
  <si>
    <t>FINAL Women 2Baton Youth A</t>
  </si>
  <si>
    <t>FINAL Women 2Baton Senior Elite</t>
  </si>
  <si>
    <t>FINAL Men 2Baton Juvenile B</t>
  </si>
  <si>
    <t>FINAL Men 2Baton Junior B</t>
  </si>
  <si>
    <t>FINAL Men 2Baton Youth A</t>
  </si>
  <si>
    <t>FINAL Women 2Baton Junior Elite</t>
  </si>
  <si>
    <t>FINAL Men 2 Baton Junior Elite</t>
  </si>
  <si>
    <t>FINAL Men 2 Baton Senior A</t>
  </si>
  <si>
    <t>FINAL Men 2 Baton Adult Elite</t>
  </si>
  <si>
    <t>FINAL Women 2Baton Adult Elite</t>
  </si>
  <si>
    <t>FINAL Men 2 Baton Adult A</t>
  </si>
  <si>
    <t>FINAL Men 2Baton Junior A</t>
  </si>
  <si>
    <t>FINAL Men 2Baton Senior B</t>
  </si>
  <si>
    <t>FINAL Men 2 Baton Youth Elite</t>
  </si>
  <si>
    <t>FINAL Women 2Baton Youth Elite</t>
  </si>
  <si>
    <t>FINAL Men 2Baton Senior Elite</t>
  </si>
  <si>
    <t xml:space="preserve">FINAL Women 3Baton Junior </t>
  </si>
  <si>
    <t xml:space="preserve">FINAL Women 3Baton Senior </t>
  </si>
  <si>
    <t xml:space="preserve">FINAL Men 3Baton Junior </t>
  </si>
  <si>
    <t xml:space="preserve">FINAL Men 3Baton Senior </t>
  </si>
  <si>
    <t>SEMIFINAL Women AT Youth B</t>
  </si>
  <si>
    <t>SEMIFINAL Women AT Junior B</t>
  </si>
  <si>
    <t>SEMIFINAL Women AT Senior B</t>
  </si>
  <si>
    <t>SEMIFINAL Women AT Senior A</t>
  </si>
  <si>
    <t>SEMIFINAL Women AT Junior A</t>
  </si>
  <si>
    <t>FINAL Artistic Pompom Group</t>
  </si>
  <si>
    <t>FINAL Twirl Team</t>
  </si>
  <si>
    <t>PRELIM DanceTwirl Team</t>
  </si>
  <si>
    <t>Dance Twirl Team SPAIN 2026</t>
  </si>
  <si>
    <t>This Woman's Work</t>
  </si>
  <si>
    <t>Angels</t>
  </si>
  <si>
    <t>MARTIGUES</t>
  </si>
  <si>
    <t xml:space="preserve">Team TIF Viking </t>
  </si>
  <si>
    <t>Italy - Dance Twirl Team</t>
  </si>
  <si>
    <t>GRAVITY GROOVE</t>
  </si>
  <si>
    <t>INNOVATION</t>
  </si>
  <si>
    <t>Dance Twirl Team Switzerland</t>
  </si>
  <si>
    <t>MTS STRIPKY MORAVSKA TREBOVA</t>
  </si>
  <si>
    <t>Dumfries</t>
  </si>
  <si>
    <t>PRELIM Twirling Corps</t>
  </si>
  <si>
    <t>Team Mayhem</t>
  </si>
  <si>
    <t xml:space="preserve">Italy - UNBOUND </t>
  </si>
  <si>
    <t>Hunger Games</t>
  </si>
  <si>
    <t>SHOOTING STARS 26</t>
  </si>
  <si>
    <t>FINAL Women X-Strut Youth</t>
  </si>
  <si>
    <t>FINAL Women X-Strut Junior</t>
  </si>
  <si>
    <t>FINAL Women X-Strut Senior</t>
  </si>
  <si>
    <t>FINAL Women X-Strut Adult</t>
  </si>
  <si>
    <t>FINAL Men X-Strut Senior</t>
  </si>
  <si>
    <t>FINAL Men X-Strut Youth</t>
  </si>
  <si>
    <t>FINAL Men X-Strut Adult</t>
  </si>
  <si>
    <t>FINAL Men X-Strut Junior</t>
  </si>
  <si>
    <t>FINAL Women AT Youth B</t>
  </si>
  <si>
    <t>FINAL Women AT Junior B</t>
  </si>
  <si>
    <t>FINAL Women AT Senior B</t>
  </si>
  <si>
    <t>FINAL Women AT Youth A</t>
  </si>
  <si>
    <t>FINAL Women AT Junior A</t>
  </si>
  <si>
    <t>FINAL Women AT Senior A</t>
  </si>
  <si>
    <t>FINAL Men AT Youth B</t>
  </si>
  <si>
    <t>FINAL Women AT Youth Elite</t>
  </si>
  <si>
    <t>FINAL Women AT Senior Elite</t>
  </si>
  <si>
    <t>FINAL Women AT Adult A</t>
  </si>
  <si>
    <t>FINAL Women AT Junior Elite</t>
  </si>
  <si>
    <t>FINAL Women AT Adult Elite</t>
  </si>
  <si>
    <t>FINAL Men AT Senior Elite</t>
  </si>
  <si>
    <t>FINAL Men AT Junior A</t>
  </si>
  <si>
    <t>FINAL Men AT Senior A</t>
  </si>
  <si>
    <t>FINAL Men AT Adult Elite</t>
  </si>
  <si>
    <t>FINAL Men AT Youth Elite</t>
  </si>
  <si>
    <t>FINAL Men AT Adult A</t>
  </si>
  <si>
    <t>FINAL Men AT Junior Elite</t>
  </si>
  <si>
    <t>FINAL Men AT Youth A</t>
  </si>
  <si>
    <t>FINAL DanceTwirl Team</t>
  </si>
  <si>
    <t>FINAL Twirling Corps</t>
  </si>
  <si>
    <t>Country Name</t>
  </si>
  <si>
    <t>Country Code</t>
  </si>
  <si>
    <t>Albania</t>
  </si>
  <si>
    <t>ALB</t>
  </si>
  <si>
    <t>Algeria</t>
  </si>
  <si>
    <t>DZA</t>
  </si>
  <si>
    <t>Alingsås</t>
  </si>
  <si>
    <t>KAD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</si>
  <si>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</si>
  <si>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</si>
  <si>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</si>
  <si>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</si>
  <si>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</si>
  <si>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</si>
  <si>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</si>
  <si>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</si>
  <si>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</si>
  <si>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</si>
  <si>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</si>
  <si>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</si>
  <si>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</si>
  <si>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</si>
  <si>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</si>
  <si>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</si>
  <si>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</si>
  <si>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</si>
  <si>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</si>
  <si>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</si>
  <si>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</si>
  <si>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</si>
  <si>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</si>
  <si>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</si>
  <si>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</si>
  <si>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</si>
  <si>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</si>
  <si>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</si>
  <si>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</si>
  <si>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</si>
  <si>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</si>
  <si>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</si>
  <si>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</si>
  <si>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</si>
  <si>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</si>
  <si>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</si>
  <si>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</si>
  <si>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</si>
  <si>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</si>
  <si>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</si>
  <si>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</si>
  <si>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</si>
  <si>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Bjuv/Helsingborg</t>
  </si>
  <si>
    <t>KBH</t>
  </si>
  <si>
    <t>Bolivia</t>
  </si>
  <si>
    <t>BOL</t>
  </si>
  <si>
    <t>Bonaire</t>
  </si>
  <si>
    <t>BES</t>
  </si>
  <si>
    <t>Borås</t>
  </si>
  <si>
    <t>KBD</t>
  </si>
  <si>
    <t>Bosnia and Herzegovina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</si>
  <si>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</si>
  <si>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</si>
  <si>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</si>
  <si>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</si>
  <si>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</si>
  <si>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</si>
  <si>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</si>
  <si>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</t>
  </si>
  <si>
    <t>IOT</t>
  </si>
  <si>
    <t>British Virgin Islands</t>
  </si>
  <si>
    <t>VGB</t>
  </si>
  <si>
    <t>Brunei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</si>
  <si>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</si>
  <si>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</si>
  <si>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</si>
  <si>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</si>
  <si>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</si>
  <si>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</si>
  <si>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</si>
  <si>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</si>
  <si>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</si>
  <si>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</si>
  <si>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</si>
  <si>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</si>
  <si>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</si>
  <si>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</si>
  <si>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</si>
  <si>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</si>
  <si>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</si>
  <si>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</si>
  <si>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</si>
  <si>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</si>
  <si>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</si>
  <si>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</si>
  <si>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</si>
  <si>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</si>
  <si>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</si>
  <si>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</si>
  <si>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[Keeling] Islands</t>
  </si>
  <si>
    <t>CCK</t>
  </si>
  <si>
    <t>Colombia</t>
  </si>
  <si>
    <t>COL</t>
  </si>
  <si>
    <t>Comoros</t>
  </si>
  <si>
    <t>COM</t>
  </si>
  <si>
    <t>Cook Islands</t>
  </si>
  <si>
    <t>COK</t>
  </si>
  <si>
    <t>Costa Rica</t>
  </si>
  <si>
    <t>CRI</t>
  </si>
  <si>
    <t>Cuba</t>
  </si>
  <si>
    <t>CUB</t>
  </si>
  <si>
    <t>Curacao</t>
  </si>
  <si>
    <t>CUW</t>
  </si>
  <si>
    <t>Cyprus</t>
  </si>
  <si>
    <t>CYP</t>
  </si>
  <si>
    <t>Democratic Republic of the Congo</t>
  </si>
  <si>
    <t>COD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</si>
  <si>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</si>
  <si>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</si>
  <si>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</si>
  <si>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</si>
  <si>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</si>
  <si>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</si>
  <si>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</si>
  <si>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</si>
  <si>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East Timor</t>
  </si>
  <si>
    <t>TLS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</si>
  <si>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</si>
  <si>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</si>
  <si>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</si>
  <si>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</si>
  <si>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</si>
  <si>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</si>
  <si>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</si>
  <si>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</si>
  <si>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</si>
  <si>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</si>
  <si>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</si>
  <si>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</si>
  <si>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</si>
  <si>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</si>
  <si>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Falkland Islands</t>
  </si>
  <si>
    <t>FLK</t>
  </si>
  <si>
    <t>Faroe Islands</t>
  </si>
  <si>
    <t>FRO</t>
  </si>
  <si>
    <t>Fiji</t>
  </si>
  <si>
    <t>FJI</t>
  </si>
  <si>
    <t>Finland</t>
  </si>
  <si>
    <t>FIN</t>
  </si>
  <si>
    <t>French Guiana</t>
  </si>
  <si>
    <t>GUF</t>
  </si>
  <si>
    <t>French Polynesia</t>
  </si>
  <si>
    <t>PYF</t>
  </si>
  <si>
    <t>French Southern Territories</t>
  </si>
  <si>
    <t>ATF</t>
  </si>
  <si>
    <t>KFD</t>
  </si>
  <si>
    <t>Gabon</t>
  </si>
  <si>
    <t>GAB</t>
  </si>
  <si>
    <t>Gambia</t>
  </si>
  <si>
    <t>GMB</t>
  </si>
  <si>
    <t>Georgia</t>
  </si>
  <si>
    <t>GEO</t>
  </si>
  <si>
    <t>Ghana</t>
  </si>
  <si>
    <t>GHA</t>
  </si>
  <si>
    <t>Gibraltar</t>
  </si>
  <si>
    <t>GIB</t>
  </si>
  <si>
    <t>Gislaved</t>
  </si>
  <si>
    <t>KGD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</si>
  <si>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</si>
  <si>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</si>
  <si>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</si>
  <si>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</si>
  <si>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</si>
  <si>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</si>
  <si>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</si>
  <si>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</si>
  <si>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</si>
  <si>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</si>
  <si>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</si>
  <si>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</si>
  <si>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</si>
  <si>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</si>
  <si>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</si>
  <si>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</si>
  <si>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</si>
  <si>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</si>
  <si>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</si>
  <si>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</si>
  <si>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</si>
  <si>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</si>
  <si>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HDC</t>
  </si>
  <si>
    <t>KHD</t>
  </si>
  <si>
    <t>Heard Island and McDonald Islands</t>
  </si>
  <si>
    <t>HMD</t>
  </si>
  <si>
    <t>Honduras</t>
  </si>
  <si>
    <t>HND</t>
  </si>
  <si>
    <t>Hong Kong</t>
  </si>
  <si>
    <t>HKG</t>
  </si>
  <si>
    <t>HUN</t>
  </si>
  <si>
    <t>INA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</si>
  <si>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</si>
  <si>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</si>
  <si>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</si>
  <si>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</si>
  <si>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</si>
  <si>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</si>
  <si>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</si>
  <si>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</si>
  <si>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</si>
  <si>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</si>
  <si>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Isle of Man</t>
  </si>
  <si>
    <t>IMN</t>
  </si>
  <si>
    <t>Israel</t>
  </si>
  <si>
    <t>ISR</t>
  </si>
  <si>
    <t>Ivory Coast</t>
  </si>
  <si>
    <t>CIV</t>
  </si>
  <si>
    <t>Jamaica</t>
  </si>
  <si>
    <t>JAM</t>
  </si>
  <si>
    <t>Japan</t>
  </si>
  <si>
    <t>Jersey</t>
  </si>
  <si>
    <t>JEY</t>
  </si>
  <si>
    <t>Jordan</t>
  </si>
  <si>
    <t>JOR</t>
  </si>
  <si>
    <t>Julle</t>
  </si>
  <si>
    <t>KJU</t>
  </si>
  <si>
    <t>Kalmar</t>
  </si>
  <si>
    <t>KGF</t>
  </si>
  <si>
    <t>Kazakhstan</t>
  </si>
  <si>
    <t>KAZ</t>
  </si>
  <si>
    <t>Kenya</t>
  </si>
  <si>
    <t>KEN</t>
  </si>
  <si>
    <t>Kiribati</t>
  </si>
  <si>
    <t>KIR</t>
  </si>
  <si>
    <t>Kosovo</t>
  </si>
  <si>
    <t>XKX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</si>
  <si>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</si>
  <si>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</si>
  <si>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</si>
  <si>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</si>
  <si>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</si>
  <si>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</si>
  <si>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</si>
  <si>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</si>
  <si>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</si>
  <si>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</si>
  <si>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</si>
  <si>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</si>
  <si>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</si>
  <si>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</si>
  <si>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</si>
  <si>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</si>
  <si>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</si>
  <si>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</si>
  <si>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Linköping</t>
  </si>
  <si>
    <t>KLD</t>
  </si>
  <si>
    <t>Lithuania</t>
  </si>
  <si>
    <t>LTU</t>
  </si>
  <si>
    <t>Luxembourg</t>
  </si>
  <si>
    <t>LUX</t>
  </si>
  <si>
    <t>Macao</t>
  </si>
  <si>
    <t>MAC</t>
  </si>
  <si>
    <t>Macedonia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</si>
  <si>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</si>
  <si>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</si>
  <si>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</si>
  <si>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</si>
  <si>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</si>
  <si>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</si>
  <si>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</si>
  <si>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</si>
  <si>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</si>
  <si>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</si>
  <si>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</si>
  <si>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</si>
  <si>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</si>
  <si>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</si>
  <si>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</si>
  <si>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</si>
  <si>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</si>
  <si>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</si>
  <si>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</si>
  <si>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</si>
  <si>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</si>
  <si>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</si>
  <si>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</si>
  <si>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</si>
  <si>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</si>
  <si>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</si>
  <si>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</si>
  <si>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</si>
  <si>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</si>
  <si>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</si>
  <si>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</si>
  <si>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</si>
  <si>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</si>
  <si>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</si>
  <si>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</si>
  <si>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</si>
  <si>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</si>
  <si>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</si>
  <si>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</si>
  <si>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</si>
  <si>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</si>
  <si>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 [Burma]</t>
  </si>
  <si>
    <t>MMR</t>
  </si>
  <si>
    <t>Namibia</t>
  </si>
  <si>
    <t>NAM</t>
  </si>
  <si>
    <t>Nauru</t>
  </si>
  <si>
    <t>NRU</t>
  </si>
  <si>
    <t>Nepal</t>
  </si>
  <si>
    <t>NPL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</si>
  <si>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</si>
  <si>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</si>
  <si>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</si>
  <si>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</si>
  <si>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</si>
  <si>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</si>
  <si>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</si>
  <si>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</si>
  <si>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</si>
  <si>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</si>
  <si>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</si>
  <si>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</si>
  <si>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</si>
  <si>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</si>
  <si>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North Korea</t>
  </si>
  <si>
    <t>PRK</t>
  </si>
  <si>
    <t>Northern Mariana Islands</t>
  </si>
  <si>
    <t>MNP</t>
  </si>
  <si>
    <t>NOR</t>
  </si>
  <si>
    <t>Nybro</t>
  </si>
  <si>
    <t>KND</t>
  </si>
  <si>
    <t>Oman</t>
  </si>
  <si>
    <t>OMN</t>
  </si>
  <si>
    <t>Pakistan</t>
  </si>
  <si>
    <t>PAK</t>
  </si>
  <si>
    <t>Palau</t>
  </si>
  <si>
    <t>PLW</t>
  </si>
  <si>
    <t>Palestine</t>
  </si>
  <si>
    <t>PSE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</si>
  <si>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</si>
  <si>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</si>
  <si>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</si>
  <si>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</si>
  <si>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</si>
  <si>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</si>
  <si>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</si>
  <si>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</si>
  <si>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</si>
  <si>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</si>
  <si>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 Islands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</si>
  <si>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</si>
  <si>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</si>
  <si>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</si>
  <si>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</si>
  <si>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</si>
  <si>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</si>
  <si>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</si>
  <si>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</si>
  <si>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</si>
  <si>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Republic of the Congo</t>
  </si>
  <si>
    <t>COG</t>
  </si>
  <si>
    <t>Réunion</t>
  </si>
  <si>
    <t>REU</t>
  </si>
  <si>
    <t>ROU</t>
  </si>
  <si>
    <t>Russia</t>
  </si>
  <si>
    <t>Rwanda</t>
  </si>
  <si>
    <t>RWA</t>
  </si>
  <si>
    <t>Saint Barthélemy</t>
  </si>
  <si>
    <t>BLM</t>
  </si>
  <si>
    <t>Saint Helena</t>
  </si>
  <si>
    <t>SHN</t>
  </si>
  <si>
    <t>Saint Kitts and Nevis</t>
  </si>
  <si>
    <t>KNA</t>
  </si>
  <si>
    <t>Saint Lucia</t>
  </si>
  <si>
    <t>LCA</t>
  </si>
  <si>
    <t>Saint Martin</t>
  </si>
  <si>
    <t>MAF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</si>
  <si>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</si>
  <si>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</si>
  <si>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</si>
  <si>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</si>
  <si>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</si>
  <si>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</si>
  <si>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</si>
  <si>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</si>
  <si>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São Tomé and Príncipe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</si>
  <si>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</si>
  <si>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</si>
  <si>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</si>
  <si>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</si>
  <si>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</si>
  <si>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</si>
  <si>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</si>
  <si>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</si>
  <si>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</si>
  <si>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</si>
  <si>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</si>
  <si>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</si>
  <si>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</si>
  <si>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</t>
  </si>
  <si>
    <t>SXM</t>
  </si>
  <si>
    <t>Skövde</t>
  </si>
  <si>
    <t>KSP</t>
  </si>
  <si>
    <t>Slovakia</t>
  </si>
  <si>
    <t>SVK</t>
  </si>
  <si>
    <t>Solomon Islands</t>
  </si>
  <si>
    <t>SLB</t>
  </si>
  <si>
    <t>Somalia</t>
  </si>
  <si>
    <t>SOM</t>
  </si>
  <si>
    <t>South Africa</t>
  </si>
  <si>
    <t>ZAF</t>
  </si>
  <si>
    <t>South Georgia and the South Sandwich Islands</t>
  </si>
  <si>
    <t>SGS</t>
  </si>
  <si>
    <t>South Korea</t>
  </si>
  <si>
    <t>KOR</t>
  </si>
  <si>
    <t>South Sudan</t>
  </si>
  <si>
    <t>SSD</t>
  </si>
  <si>
    <t>Sri Lanka</t>
  </si>
  <si>
    <t>LKA</t>
  </si>
  <si>
    <t>Staffanstorp</t>
  </si>
  <si>
    <t>KSD</t>
  </si>
  <si>
    <t>Sudan</t>
  </si>
  <si>
    <t>SDN</t>
  </si>
  <si>
    <t>Suriname</t>
  </si>
  <si>
    <t>SUR</t>
  </si>
  <si>
    <t>Svalbard and Jan Mayen</t>
  </si>
  <si>
    <t>SJM</t>
  </si>
  <si>
    <t>Swaziland</t>
  </si>
  <si>
    <t>SWZ</t>
  </si>
  <si>
    <t>Syria</t>
  </si>
  <si>
    <t>SYR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</si>
  <si>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</si>
  <si>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</si>
  <si>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</si>
  <si>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</si>
  <si>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</si>
  <si>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</si>
  <si>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</si>
  <si>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</si>
  <si>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</si>
  <si>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</si>
  <si>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</si>
  <si>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</si>
  <si>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</si>
  <si>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</si>
  <si>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</si>
  <si>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</si>
  <si>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</si>
  <si>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</si>
  <si>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</si>
  <si>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</si>
  <si>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</si>
  <si>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</si>
  <si>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</si>
  <si>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</si>
  <si>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</si>
  <si>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</si>
  <si>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U.S. Minor Outlying Islands</t>
  </si>
  <si>
    <t>UMI</t>
  </si>
  <si>
    <t>U.S. Virgin Islands</t>
  </si>
  <si>
    <t>VIR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</si>
  <si>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</si>
  <si>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</si>
  <si>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</si>
  <si>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</si>
  <si>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</si>
  <si>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</si>
  <si>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</si>
  <si>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</si>
  <si>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Uppvidinge</t>
  </si>
  <si>
    <t>KUD</t>
  </si>
  <si>
    <t>Uruguay</t>
  </si>
  <si>
    <t>URY</t>
  </si>
  <si>
    <t>Uzbekistan</t>
  </si>
  <si>
    <t>UZB</t>
  </si>
  <si>
    <t>Vanuatu</t>
  </si>
  <si>
    <t>VUT</t>
  </si>
  <si>
    <t>Vatican City</t>
  </si>
  <si>
    <t>VAT</t>
  </si>
  <si>
    <t>Venezuela</t>
  </si>
  <si>
    <t>VEN</t>
  </si>
  <si>
    <t>Vietnam</t>
  </si>
  <si>
    <t>VNM</t>
  </si>
  <si>
    <t>WLS</t>
  </si>
  <si>
    <t>Wallis and Futuna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</si>
  <si>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</si>
  <si>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</si>
  <si>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</si>
  <si>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</si>
  <si>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</si>
  <si>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</si>
  <si>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</si>
  <si>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</si>
  <si>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</si>
  <si>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Åtvidaberg</t>
  </si>
  <si>
    <t>KÅD</t>
  </si>
  <si>
    <t>FINAL Freestyle Solo Women Youth B</t>
  </si>
  <si>
    <t>FINAL Freestyle Solo Women Junior A</t>
  </si>
  <si>
    <t>FINAL Freestyle Solo Women Senior B</t>
  </si>
  <si>
    <t>FINAL Freestyle Solo Women Junior B</t>
  </si>
  <si>
    <t>FINAL Freestyle Solo Women Senior A</t>
  </si>
  <si>
    <t>FINAL Freestyle Solo Women Senior Elite</t>
  </si>
  <si>
    <t>FINAL Freestyle Solo Women Youth A</t>
  </si>
  <si>
    <t>FINAL Freestyle Solo Women Junior Elite</t>
  </si>
  <si>
    <t>FINAL Freestyle Solo Women Youth Elite</t>
  </si>
  <si>
    <t xml:space="preserve">FINAL Freestyle Team Junior </t>
  </si>
  <si>
    <t>PRELIM Freestyle Team Senior</t>
  </si>
  <si>
    <t>J2 Prescilla Moran</t>
  </si>
  <si>
    <t>J2 Alba Lopez</t>
  </si>
  <si>
    <t>J2 Ainsley Cobett</t>
  </si>
  <si>
    <t>J3 Laura Doyle</t>
  </si>
  <si>
    <t>Pen Judge Stephane Thomas</t>
  </si>
  <si>
    <t>J1 Daysy Schuman</t>
  </si>
  <si>
    <t>J1 Daisy Schuchmann</t>
  </si>
  <si>
    <t>J2 Marton Ratkai</t>
  </si>
  <si>
    <t>J3 Marton Ratkai</t>
  </si>
  <si>
    <t>J3 Tereza Vimrova</t>
  </si>
  <si>
    <t>J3 Tereza Rejlova</t>
  </si>
  <si>
    <t>J1 Lisa Thompson</t>
  </si>
  <si>
    <t>J3 Alba López</t>
  </si>
  <si>
    <t>Pen Judge Laura Doyle</t>
  </si>
  <si>
    <t>Pen Judge Gemma Milne</t>
  </si>
  <si>
    <t>J3 Rebecca Stan forth</t>
  </si>
  <si>
    <t>Pen Judge Julie Conroy</t>
  </si>
  <si>
    <t>Pen Judge sonia Ferré</t>
  </si>
  <si>
    <t>Pen Judge Angela Dor</t>
  </si>
  <si>
    <t>Pen Judge Daisy Schuchmann</t>
  </si>
  <si>
    <t>J2 Bonacasa Giulia</t>
  </si>
  <si>
    <t>J4 Stephanie Ratel</t>
  </si>
  <si>
    <t>Cho Montse Remacha</t>
  </si>
  <si>
    <t>Cho Concetta Murgia</t>
  </si>
  <si>
    <t>GE Tereza Rejlová</t>
  </si>
  <si>
    <t>GE Marton Ratkai</t>
  </si>
  <si>
    <t>BB AinsleyCobett</t>
  </si>
  <si>
    <t>BB Shirley Craig</t>
  </si>
  <si>
    <t>EX/PU Prescillia Moran</t>
  </si>
  <si>
    <t>EX/PU Julie Conroy</t>
  </si>
  <si>
    <t>J4 Angelique Hees</t>
  </si>
  <si>
    <t>J5 Bonacasa Giulia</t>
  </si>
  <si>
    <t>J3 Audrey Francis</t>
  </si>
  <si>
    <t>Pen Judge Rebeca Howat</t>
  </si>
  <si>
    <t xml:space="preserve">PRELIM Men X-Strut Senior   </t>
  </si>
  <si>
    <r>
      <t xml:space="preserve">PRELIM Men X-Strut Adult </t>
    </r>
    <r>
      <rPr>
        <b/>
        <sz val="9"/>
        <color rgb="FFFF0000"/>
        <rFont val="Arial"/>
        <family val="2"/>
      </rPr>
      <t xml:space="preserve">  </t>
    </r>
  </si>
  <si>
    <t xml:space="preserve">Artistic Pompom Group - Final </t>
  </si>
  <si>
    <t>Vanessa LOEW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</si>
</sst>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trike/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rgb="FFBFBFBF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rgb="FFBFBFB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rgb="FFBFBFBF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1"/>
    <xf numFmtId="0" fontId="1" fillId="0" borderId="1"/>
  </cellStyleXfs>
  <cellXfs count="182">
    <xf numFmtId="0" fontId="0" fillId="0" borderId="0" xfId="0"/>
    <xf numFmtId="0" fontId="2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7" fillId="0" borderId="12" xfId="0" applyFont="1" applyBorder="1"/>
    <xf numFmtId="0" fontId="18" fillId="0" borderId="0" xfId="0" applyFont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9" xfId="0" applyFont="1" applyBorder="1" applyAlignment="1">
      <alignment horizontal="right"/>
    </xf>
    <xf numFmtId="0" fontId="7" fillId="0" borderId="2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8" borderId="0" xfId="0" applyFont="1" applyFill="1" applyAlignment="1">
      <alignment horizontal="right"/>
    </xf>
    <xf numFmtId="0" fontId="2" fillId="7" borderId="25" xfId="0" applyFont="1" applyFill="1" applyBorder="1" applyAlignment="1">
      <alignment horizontal="left" readingOrder="1"/>
    </xf>
    <xf numFmtId="0" fontId="2" fillId="0" borderId="32" xfId="0" applyFont="1" applyBorder="1" applyAlignment="1">
      <alignment horizontal="center"/>
    </xf>
    <xf numFmtId="18" fontId="2" fillId="0" borderId="32" xfId="0" applyNumberFormat="1" applyFont="1" applyBorder="1" applyAlignment="1">
      <alignment horizontal="center"/>
    </xf>
    <xf numFmtId="0" fontId="2" fillId="0" borderId="17" xfId="0" applyFont="1" applyBorder="1"/>
    <xf numFmtId="0" fontId="2" fillId="4" borderId="26" xfId="0" applyFont="1" applyFill="1" applyBorder="1" applyAlignment="1">
      <alignment horizontal="left" readingOrder="1"/>
    </xf>
    <xf numFmtId="0" fontId="2" fillId="0" borderId="1" xfId="0" applyFont="1" applyBorder="1" applyAlignment="1">
      <alignment horizontal="center"/>
    </xf>
    <xf numFmtId="18" fontId="2" fillId="0" borderId="1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26" xfId="0" applyFont="1" applyBorder="1" applyAlignment="1">
      <alignment horizontal="left" readingOrder="1"/>
    </xf>
    <xf numFmtId="0" fontId="2" fillId="7" borderId="26" xfId="0" applyFont="1" applyFill="1" applyBorder="1" applyAlignment="1">
      <alignment horizontal="left" readingOrder="1"/>
    </xf>
    <xf numFmtId="0" fontId="0" fillId="0" borderId="26" xfId="0" applyBorder="1"/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left" readingOrder="1"/>
    </xf>
    <xf numFmtId="0" fontId="2" fillId="0" borderId="24" xfId="0" applyFont="1" applyBorder="1" applyAlignment="1">
      <alignment horizontal="center"/>
    </xf>
    <xf numFmtId="18" fontId="2" fillId="0" borderId="24" xfId="0" applyNumberFormat="1" applyFont="1" applyBorder="1" applyAlignment="1">
      <alignment horizontal="center"/>
    </xf>
    <xf numFmtId="0" fontId="2" fillId="0" borderId="19" xfId="0" applyFont="1" applyBorder="1"/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7" fillId="0" borderId="35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1" fillId="0" borderId="1" xfId="2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5" fillId="6" borderId="37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4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16" borderId="47" xfId="0" applyFont="1" applyFill="1" applyBorder="1" applyAlignment="1">
      <alignment horizontal="center"/>
    </xf>
    <xf numFmtId="0" fontId="7" fillId="16" borderId="48" xfId="0" applyFont="1" applyFill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1" xfId="0" applyFont="1" applyBorder="1"/>
    <xf numFmtId="0" fontId="7" fillId="0" borderId="33" xfId="0" applyFont="1" applyBorder="1"/>
    <xf numFmtId="0" fontId="7" fillId="0" borderId="27" xfId="0" applyFont="1" applyBorder="1"/>
    <xf numFmtId="0" fontId="7" fillId="0" borderId="24" xfId="0" applyFont="1" applyBorder="1"/>
    <xf numFmtId="0" fontId="7" fillId="0" borderId="53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0" fillId="0" borderId="1" xfId="0" applyBorder="1"/>
    <xf numFmtId="0" fontId="7" fillId="0" borderId="50" xfId="0" applyFont="1" applyBorder="1"/>
    <xf numFmtId="0" fontId="7" fillId="0" borderId="51" xfId="0" applyFont="1" applyBorder="1"/>
    <xf numFmtId="0" fontId="7" fillId="16" borderId="52" xfId="0" applyFont="1" applyFill="1" applyBorder="1" applyAlignment="1">
      <alignment horizontal="center"/>
    </xf>
    <xf numFmtId="0" fontId="7" fillId="0" borderId="54" xfId="0" applyFont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6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4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7" fillId="16" borderId="49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15" borderId="1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5" fillId="11" borderId="55" xfId="0" applyFont="1" applyFill="1" applyBorder="1" applyAlignment="1">
      <alignment horizontal="center"/>
    </xf>
    <xf numFmtId="0" fontId="5" fillId="11" borderId="5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5" fillId="11" borderId="20" xfId="0" applyFont="1" applyFill="1" applyBorder="1" applyAlignment="1">
      <alignment horizontal="center"/>
    </xf>
    <xf numFmtId="0" fontId="5" fillId="11" borderId="37" xfId="0" applyFont="1" applyFill="1" applyBorder="1" applyAlignment="1">
      <alignment horizontal="center"/>
    </xf>
    <xf numFmtId="0" fontId="2" fillId="12" borderId="3" xfId="0" applyFont="1" applyFill="1" applyBorder="1"/>
    <xf numFmtId="0" fontId="5" fillId="11" borderId="2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2" fillId="5" borderId="3" xfId="0" applyFont="1" applyFill="1" applyBorder="1"/>
    <xf numFmtId="0" fontId="5" fillId="6" borderId="43" xfId="0" applyFont="1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0" fontId="2" fillId="5" borderId="45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43" xfId="0" applyFont="1" applyFill="1" applyBorder="1" applyAlignment="1">
      <alignment horizontal="center"/>
    </xf>
    <xf numFmtId="0" fontId="5" fillId="11" borderId="44" xfId="0" applyFont="1" applyFill="1" applyBorder="1" applyAlignment="1">
      <alignment horizontal="center"/>
    </xf>
    <xf numFmtId="0" fontId="2" fillId="12" borderId="45" xfId="0" applyFont="1" applyFill="1" applyBorder="1"/>
    <xf numFmtId="0" fontId="5" fillId="9" borderId="20" xfId="0" applyFont="1" applyFill="1" applyBorder="1" applyAlignment="1">
      <alignment horizontal="center"/>
    </xf>
    <xf numFmtId="0" fontId="5" fillId="9" borderId="37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2" fillId="10" borderId="3" xfId="0" applyFont="1" applyFill="1" applyBorder="1"/>
    <xf numFmtId="0" fontId="5" fillId="9" borderId="43" xfId="0" applyFont="1" applyFill="1" applyBorder="1" applyAlignment="1">
      <alignment horizontal="center"/>
    </xf>
    <xf numFmtId="0" fontId="5" fillId="9" borderId="44" xfId="0" applyFont="1" applyFill="1" applyBorder="1" applyAlignment="1">
      <alignment horizontal="center"/>
    </xf>
    <xf numFmtId="0" fontId="2" fillId="10" borderId="45" xfId="0" applyFont="1" applyFill="1" applyBorder="1"/>
    <xf numFmtId="0" fontId="5" fillId="3" borderId="2" xfId="0" applyFont="1" applyFill="1" applyBorder="1" applyAlignment="1">
      <alignment horizontal="center"/>
    </xf>
    <xf numFmtId="0" fontId="2" fillId="0" borderId="3" xfId="0" applyFont="1" applyBorder="1"/>
    <xf numFmtId="0" fontId="5" fillId="6" borderId="45" xfId="0" applyFont="1" applyFill="1" applyBorder="1" applyAlignment="1">
      <alignment horizontal="center"/>
    </xf>
    <xf numFmtId="0" fontId="5" fillId="11" borderId="36" xfId="0" applyFont="1" applyFill="1" applyBorder="1" applyAlignment="1">
      <alignment horizontal="center"/>
    </xf>
    <xf numFmtId="0" fontId="2" fillId="12" borderId="36" xfId="0" applyFont="1" applyFill="1" applyBorder="1"/>
    <xf numFmtId="0" fontId="5" fillId="13" borderId="20" xfId="0" applyFont="1" applyFill="1" applyBorder="1" applyAlignment="1">
      <alignment horizontal="center"/>
    </xf>
    <xf numFmtId="0" fontId="5" fillId="13" borderId="37" xfId="0" applyFont="1" applyFill="1" applyBorder="1" applyAlignment="1">
      <alignment horizontal="center"/>
    </xf>
    <xf numFmtId="0" fontId="2" fillId="14" borderId="3" xfId="0" applyFont="1" applyFill="1" applyBorder="1"/>
    <xf numFmtId="0" fontId="5" fillId="13" borderId="2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2" fillId="5" borderId="31" xfId="0" applyFont="1" applyFill="1" applyBorder="1"/>
    <xf numFmtId="0" fontId="19" fillId="0" borderId="6" xfId="0" applyFont="1" applyFill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13" xfId="0" applyFont="1" applyBorder="1" applyAlignment="1">
      <alignment horizontal="center"/>
    </xf>
  </cellXfs>
  <cellStyles count="3">
    <cellStyle name="Normal" xfId="0" builtinId="0"/>
    <cellStyle name="Normal 2" xfId="2" xr:uid="{C4B4863D-6F8F-4BB3-9DA1-61243D1016AB}"/>
    <cellStyle name="Normal 3" xfId="1" xr:uid="{F6F653D9-9947-3543-AEEC-5D6E6D2AF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pane ySplit="2" topLeftCell="A3" activePane="bottomLeft" state="frozen"/>
      <selection pane="bottomLeft" activeCell="I26" sqref="I26"/>
    </sheetView>
  </sheetViews>
  <sheetFormatPr defaultColWidth="14.46484375" defaultRowHeight="15" customHeight="1" x14ac:dyDescent="0.35"/>
  <cols>
    <col min="1" max="1" width="10.46484375" customWidth="1"/>
    <col min="2" max="8" width="9" customWidth="1"/>
    <col min="9" max="9" width="47.1328125" customWidth="1"/>
    <col min="10" max="10" width="9" customWidth="1"/>
    <col min="11" max="11" width="38.6640625" customWidth="1"/>
    <col min="12" max="12" width="11.33203125" customWidth="1"/>
    <col min="13" max="13" width="9" customWidth="1"/>
  </cols>
  <sheetData>
    <row r="1" spans="1:9" ht="12.75" customHeight="1" x14ac:dyDescent="0.4">
      <c r="A1" s="1"/>
      <c r="B1" s="3" t="s">
        <v>0</v>
      </c>
      <c r="C1" s="3" t="s">
        <v>1</v>
      </c>
      <c r="D1" s="3"/>
      <c r="E1" s="3"/>
      <c r="F1" s="3"/>
      <c r="G1" s="5" t="s">
        <v>2</v>
      </c>
      <c r="H1" s="5"/>
      <c r="I1" s="6"/>
    </row>
    <row r="2" spans="1:9" ht="12.75" customHeight="1" x14ac:dyDescent="0.4">
      <c r="A2" s="1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5" t="s">
        <v>4</v>
      </c>
      <c r="H2" s="5" t="s">
        <v>5</v>
      </c>
      <c r="I2" s="6" t="s">
        <v>8</v>
      </c>
    </row>
    <row r="3" spans="1:9" ht="14" customHeight="1" x14ac:dyDescent="0.35">
      <c r="A3" s="64" t="s">
        <v>9</v>
      </c>
      <c r="B3" s="65"/>
      <c r="C3" s="65"/>
      <c r="D3" s="65"/>
      <c r="E3" s="65"/>
      <c r="F3" s="65"/>
      <c r="G3" s="66">
        <v>0.35416666666666669</v>
      </c>
      <c r="H3" s="66">
        <v>0.38541666666666669</v>
      </c>
      <c r="I3" s="67" t="s">
        <v>10</v>
      </c>
    </row>
    <row r="4" spans="1:9" ht="14" customHeight="1" x14ac:dyDescent="0.35">
      <c r="A4" s="68" t="s">
        <v>11</v>
      </c>
      <c r="B4" s="69">
        <v>0</v>
      </c>
      <c r="C4" s="69">
        <v>1</v>
      </c>
      <c r="D4" s="69">
        <v>68</v>
      </c>
      <c r="E4" s="69">
        <v>3</v>
      </c>
      <c r="F4" s="69">
        <f>(D4-C4+1)*E4</f>
        <v>204</v>
      </c>
      <c r="G4" s="70">
        <v>0.41666666666666669</v>
      </c>
      <c r="H4" s="70">
        <f>G4+TIME(0,F4,0)</f>
        <v>0.55833333333333335</v>
      </c>
      <c r="I4" s="71" t="s">
        <v>12</v>
      </c>
    </row>
    <row r="5" spans="1:9" ht="14" customHeight="1" x14ac:dyDescent="0.35">
      <c r="A5" s="68" t="s">
        <v>11</v>
      </c>
      <c r="B5" s="69">
        <v>45</v>
      </c>
      <c r="C5" s="69">
        <v>69</v>
      </c>
      <c r="D5" s="69">
        <v>82</v>
      </c>
      <c r="E5" s="69">
        <v>3</v>
      </c>
      <c r="F5" s="69">
        <f>(D5-C5+1)*E5</f>
        <v>42</v>
      </c>
      <c r="G5" s="70">
        <f>H4+TIME(0,B5,0)</f>
        <v>0.58958333333333335</v>
      </c>
      <c r="H5" s="70">
        <f>G5+TIME(0,F5,0)</f>
        <v>0.61875000000000002</v>
      </c>
      <c r="I5" s="71" t="s">
        <v>13</v>
      </c>
    </row>
    <row r="6" spans="1:9" ht="14" customHeight="1" x14ac:dyDescent="0.35">
      <c r="A6" s="68" t="s">
        <v>11</v>
      </c>
      <c r="B6" s="69">
        <v>45</v>
      </c>
      <c r="C6" s="69">
        <v>83</v>
      </c>
      <c r="D6" s="69">
        <v>100</v>
      </c>
      <c r="E6" s="69">
        <v>3</v>
      </c>
      <c r="F6" s="69">
        <f>(D6-C6+1)*E6</f>
        <v>54</v>
      </c>
      <c r="G6" s="70">
        <f>H5+TIME(0,B6,0)</f>
        <v>0.65</v>
      </c>
      <c r="H6" s="70">
        <f>G6+TIME(0,F6,0)</f>
        <v>0.6875</v>
      </c>
      <c r="I6" s="71" t="s">
        <v>14</v>
      </c>
    </row>
    <row r="7" spans="1:9" ht="14" customHeight="1" x14ac:dyDescent="0.35">
      <c r="A7" s="68"/>
      <c r="B7" s="69">
        <v>30</v>
      </c>
      <c r="C7" s="69">
        <v>101</v>
      </c>
      <c r="D7" s="69">
        <v>120</v>
      </c>
      <c r="E7" s="69">
        <v>3</v>
      </c>
      <c r="F7" s="69">
        <f>(D7-C7+1)*E7</f>
        <v>60</v>
      </c>
      <c r="G7" s="70">
        <f>H6+TIME(0,B7,0)</f>
        <v>0.70833333333333337</v>
      </c>
      <c r="H7" s="70">
        <f>G7+TIME(0,F7,0)</f>
        <v>0.75</v>
      </c>
      <c r="I7" s="71" t="s">
        <v>15</v>
      </c>
    </row>
    <row r="8" spans="1:9" ht="14" customHeight="1" x14ac:dyDescent="0.35">
      <c r="A8" s="72"/>
      <c r="B8" s="69"/>
      <c r="C8" s="69"/>
      <c r="D8" s="69"/>
      <c r="E8" s="69"/>
      <c r="F8" s="69"/>
      <c r="G8" s="70"/>
      <c r="H8" s="70"/>
      <c r="I8" s="71" t="s">
        <v>11</v>
      </c>
    </row>
    <row r="9" spans="1:9" ht="14" customHeight="1" x14ac:dyDescent="0.35">
      <c r="A9" s="73" t="s">
        <v>16</v>
      </c>
      <c r="B9" s="69">
        <v>0</v>
      </c>
      <c r="C9" s="69">
        <v>121</v>
      </c>
      <c r="D9" s="69">
        <v>165</v>
      </c>
      <c r="E9" s="69">
        <v>2.67</v>
      </c>
      <c r="F9" s="69">
        <f t="shared" ref="F9:F14" si="0">(D9-C9+1)*E9</f>
        <v>120.14999999999999</v>
      </c>
      <c r="G9" s="70">
        <v>0.375</v>
      </c>
      <c r="H9" s="70">
        <f t="shared" ref="H9:H14" si="1">G9+TIME(0,F9,0)</f>
        <v>0.45833333333333331</v>
      </c>
      <c r="I9" s="71" t="s">
        <v>17</v>
      </c>
    </row>
    <row r="10" spans="1:9" ht="14" customHeight="1" x14ac:dyDescent="0.35">
      <c r="A10" s="68" t="s">
        <v>11</v>
      </c>
      <c r="B10" s="69">
        <v>45</v>
      </c>
      <c r="C10" s="69">
        <v>166</v>
      </c>
      <c r="D10" s="69">
        <v>191</v>
      </c>
      <c r="E10" s="69">
        <v>2.67</v>
      </c>
      <c r="F10" s="69">
        <f t="shared" si="0"/>
        <v>69.42</v>
      </c>
      <c r="G10" s="70">
        <f>H9+TIME(0,B10,0)</f>
        <v>0.48958333333333331</v>
      </c>
      <c r="H10" s="70">
        <f t="shared" si="1"/>
        <v>0.53749999999999998</v>
      </c>
      <c r="I10" s="71" t="s">
        <v>18</v>
      </c>
    </row>
    <row r="11" spans="1:9" ht="14" customHeight="1" x14ac:dyDescent="0.35">
      <c r="A11" s="68"/>
      <c r="B11" s="69">
        <v>45</v>
      </c>
      <c r="C11" s="69">
        <v>192</v>
      </c>
      <c r="D11" s="69">
        <v>219</v>
      </c>
      <c r="E11" s="69">
        <v>3</v>
      </c>
      <c r="F11" s="69">
        <f t="shared" si="0"/>
        <v>84</v>
      </c>
      <c r="G11" s="70">
        <f>H10+TIME(0,B11,0)</f>
        <v>0.56874999999999998</v>
      </c>
      <c r="H11" s="70">
        <f t="shared" si="1"/>
        <v>0.62708333333333333</v>
      </c>
      <c r="I11" s="71" t="s">
        <v>19</v>
      </c>
    </row>
    <row r="12" spans="1:9" ht="14" customHeight="1" x14ac:dyDescent="0.35">
      <c r="A12" s="68"/>
      <c r="B12" s="69">
        <v>45</v>
      </c>
      <c r="C12" s="69">
        <v>220</v>
      </c>
      <c r="D12" s="69">
        <v>229</v>
      </c>
      <c r="E12" s="69">
        <v>3</v>
      </c>
      <c r="F12" s="69">
        <f t="shared" si="0"/>
        <v>30</v>
      </c>
      <c r="G12" s="70">
        <f>H11+TIME(0,B12,0)</f>
        <v>0.65833333333333333</v>
      </c>
      <c r="H12" s="70">
        <f t="shared" si="1"/>
        <v>0.6791666666666667</v>
      </c>
      <c r="I12" s="71" t="s">
        <v>20</v>
      </c>
    </row>
    <row r="13" spans="1:9" ht="14" customHeight="1" x14ac:dyDescent="0.35">
      <c r="A13" s="68"/>
      <c r="B13" s="69">
        <v>30</v>
      </c>
      <c r="C13" s="69">
        <v>230</v>
      </c>
      <c r="D13" s="69">
        <v>239</v>
      </c>
      <c r="E13" s="69">
        <v>3</v>
      </c>
      <c r="F13" s="69">
        <f t="shared" si="0"/>
        <v>30</v>
      </c>
      <c r="G13" s="70">
        <f>H12+TIME(0,B13,0)</f>
        <v>0.70000000000000007</v>
      </c>
      <c r="H13" s="70">
        <f t="shared" si="1"/>
        <v>0.72083333333333344</v>
      </c>
      <c r="I13" s="71" t="s">
        <v>21</v>
      </c>
    </row>
    <row r="14" spans="1:9" ht="14" customHeight="1" x14ac:dyDescent="0.35">
      <c r="A14" s="68"/>
      <c r="B14" s="69">
        <v>30</v>
      </c>
      <c r="C14" s="69">
        <v>240</v>
      </c>
      <c r="D14" s="69">
        <v>249</v>
      </c>
      <c r="E14" s="69">
        <v>3</v>
      </c>
      <c r="F14" s="69">
        <f t="shared" si="0"/>
        <v>30</v>
      </c>
      <c r="G14" s="70">
        <f>H13+TIME(0,B14,0)</f>
        <v>0.74166666666666681</v>
      </c>
      <c r="H14" s="70">
        <f t="shared" si="1"/>
        <v>0.76250000000000018</v>
      </c>
      <c r="I14" s="71" t="s">
        <v>22</v>
      </c>
    </row>
    <row r="15" spans="1:9" ht="14" customHeight="1" x14ac:dyDescent="0.35">
      <c r="A15" s="72"/>
      <c r="B15" s="69"/>
      <c r="C15" s="69"/>
      <c r="D15" s="69"/>
      <c r="E15" s="69"/>
      <c r="F15" s="69"/>
      <c r="G15" s="70"/>
      <c r="H15" s="70"/>
      <c r="I15" s="71"/>
    </row>
    <row r="16" spans="1:9" ht="14" customHeight="1" x14ac:dyDescent="0.35">
      <c r="A16" s="73" t="s">
        <v>23</v>
      </c>
      <c r="B16" s="69">
        <v>0</v>
      </c>
      <c r="C16" s="69">
        <v>250</v>
      </c>
      <c r="D16" s="69">
        <v>309</v>
      </c>
      <c r="E16" s="69">
        <v>3</v>
      </c>
      <c r="F16" s="69">
        <f>(D16-C16+1)*E16</f>
        <v>180</v>
      </c>
      <c r="G16" s="70">
        <v>0.375</v>
      </c>
      <c r="H16" s="70">
        <f>G16+TIME(0,F16,0)</f>
        <v>0.5</v>
      </c>
      <c r="I16" s="71" t="s">
        <v>24</v>
      </c>
    </row>
    <row r="17" spans="1:11" ht="14" customHeight="1" x14ac:dyDescent="0.35">
      <c r="A17" s="68"/>
      <c r="B17" s="69">
        <v>45</v>
      </c>
      <c r="C17" s="69">
        <v>310</v>
      </c>
      <c r="D17" s="69">
        <v>332</v>
      </c>
      <c r="E17" s="69">
        <v>2.75</v>
      </c>
      <c r="F17" s="69">
        <f t="shared" ref="F17" si="2">(D17-C17+1)*E17</f>
        <v>63.25</v>
      </c>
      <c r="G17" s="70">
        <f>H16+TIME(0,B17,0)</f>
        <v>0.53125</v>
      </c>
      <c r="H17" s="70">
        <f t="shared" ref="H17" si="3">G17+TIME(0,F17,0)</f>
        <v>0.57499999999999996</v>
      </c>
      <c r="I17" s="71" t="s">
        <v>25</v>
      </c>
      <c r="J17" s="8"/>
      <c r="K17" s="8"/>
    </row>
    <row r="18" spans="1:11" ht="14" customHeight="1" x14ac:dyDescent="0.35">
      <c r="A18" s="68" t="s">
        <v>11</v>
      </c>
      <c r="B18" s="69">
        <v>30</v>
      </c>
      <c r="C18" s="69">
        <v>333</v>
      </c>
      <c r="D18" s="69">
        <v>335</v>
      </c>
      <c r="E18" s="69">
        <v>5</v>
      </c>
      <c r="F18" s="69">
        <f>(D18-C18+1)*E18</f>
        <v>15</v>
      </c>
      <c r="G18" s="70">
        <f>H17+TIME(0,B18,0)</f>
        <v>0.59583333333333333</v>
      </c>
      <c r="H18" s="70">
        <f>G18+TIME(0,F18,0)</f>
        <v>0.60624999999999996</v>
      </c>
      <c r="I18" s="71" t="s">
        <v>26</v>
      </c>
      <c r="J18" s="8"/>
      <c r="K18" s="8"/>
    </row>
    <row r="19" spans="1:11" ht="14" customHeight="1" x14ac:dyDescent="0.35">
      <c r="A19" s="68"/>
      <c r="B19" s="69">
        <v>20</v>
      </c>
      <c r="C19" s="69">
        <v>336</v>
      </c>
      <c r="D19" s="69">
        <v>344</v>
      </c>
      <c r="E19" s="69">
        <v>5</v>
      </c>
      <c r="F19" s="69">
        <f>(D19-C19+1)*E19</f>
        <v>45</v>
      </c>
      <c r="G19" s="70">
        <f>H18+TIME(0,B19,0)</f>
        <v>0.6201388888888888</v>
      </c>
      <c r="H19" s="70">
        <f>G19+TIME(0,F19,0)</f>
        <v>0.6513888888888888</v>
      </c>
      <c r="I19" s="71" t="s">
        <v>27</v>
      </c>
      <c r="J19" s="8"/>
      <c r="K19" s="8"/>
    </row>
    <row r="20" spans="1:11" ht="14" customHeight="1" x14ac:dyDescent="0.35">
      <c r="A20" s="68"/>
      <c r="B20" s="69">
        <v>30</v>
      </c>
      <c r="C20" s="69">
        <v>1</v>
      </c>
      <c r="D20" s="69">
        <v>34</v>
      </c>
      <c r="E20" s="69">
        <v>4</v>
      </c>
      <c r="F20" s="69">
        <f>(D20-C20+1)*E20</f>
        <v>136</v>
      </c>
      <c r="G20" s="70">
        <f>H19+TIME(0,B20,0)</f>
        <v>0.67222222222222217</v>
      </c>
      <c r="H20" s="70">
        <f>G20+TIME(0,F20,0)</f>
        <v>0.76666666666666661</v>
      </c>
      <c r="I20" s="71" t="s">
        <v>28</v>
      </c>
      <c r="J20" s="8"/>
      <c r="K20" s="8"/>
    </row>
    <row r="21" spans="1:11" ht="14" customHeight="1" x14ac:dyDescent="0.35">
      <c r="A21" s="74"/>
      <c r="B21" s="69"/>
      <c r="C21" s="69"/>
      <c r="D21" s="69"/>
      <c r="E21" s="69"/>
      <c r="F21" s="69"/>
      <c r="G21" s="70"/>
      <c r="H21" s="70"/>
      <c r="I21" s="71"/>
      <c r="J21" s="8"/>
      <c r="K21" s="8"/>
    </row>
    <row r="22" spans="1:11" ht="14" customHeight="1" x14ac:dyDescent="0.35">
      <c r="A22" s="73" t="s">
        <v>29</v>
      </c>
      <c r="B22" s="69">
        <v>0</v>
      </c>
      <c r="C22" s="69">
        <v>345</v>
      </c>
      <c r="D22" s="69">
        <v>371</v>
      </c>
      <c r="E22" s="69">
        <v>2.67</v>
      </c>
      <c r="F22" s="69">
        <f t="shared" ref="F22:F29" si="4">(D22-C22+1)*E22</f>
        <v>72.09</v>
      </c>
      <c r="G22" s="70">
        <v>0.375</v>
      </c>
      <c r="H22" s="70">
        <f t="shared" ref="H22:H29" si="5">G22+TIME(0,F22,0)</f>
        <v>0.42499999999999999</v>
      </c>
      <c r="I22" s="71" t="s">
        <v>30</v>
      </c>
      <c r="J22" s="8"/>
      <c r="K22" s="8"/>
    </row>
    <row r="23" spans="1:11" ht="14" customHeight="1" x14ac:dyDescent="0.35">
      <c r="A23" s="68" t="s">
        <v>11</v>
      </c>
      <c r="B23" s="69">
        <v>20</v>
      </c>
      <c r="C23" s="69">
        <v>372</v>
      </c>
      <c r="D23" s="69">
        <v>381</v>
      </c>
      <c r="E23" s="69">
        <v>2.67</v>
      </c>
      <c r="F23" s="69">
        <f t="shared" si="4"/>
        <v>26.7</v>
      </c>
      <c r="G23" s="70">
        <f t="shared" ref="G23:G29" si="6">H22+TIME(0,B23,0)</f>
        <v>0.43888888888888888</v>
      </c>
      <c r="H23" s="70">
        <f t="shared" si="5"/>
        <v>0.45694444444444443</v>
      </c>
      <c r="I23" s="71" t="s">
        <v>31</v>
      </c>
      <c r="J23" s="8"/>
      <c r="K23" s="8"/>
    </row>
    <row r="24" spans="1:11" ht="14" customHeight="1" x14ac:dyDescent="0.35">
      <c r="A24" s="68"/>
      <c r="B24" s="69">
        <v>30</v>
      </c>
      <c r="C24" s="69">
        <v>383</v>
      </c>
      <c r="D24" s="69">
        <v>401</v>
      </c>
      <c r="E24" s="69">
        <v>3</v>
      </c>
      <c r="F24" s="69">
        <f t="shared" si="4"/>
        <v>57</v>
      </c>
      <c r="G24" s="70">
        <f t="shared" si="6"/>
        <v>0.47777777777777775</v>
      </c>
      <c r="H24" s="70">
        <f t="shared" si="5"/>
        <v>0.51736111111111105</v>
      </c>
      <c r="I24" s="71" t="s">
        <v>32</v>
      </c>
      <c r="J24" s="8" t="s">
        <v>11</v>
      </c>
      <c r="K24" s="8" t="s">
        <v>11</v>
      </c>
    </row>
    <row r="25" spans="1:11" ht="14" customHeight="1" x14ac:dyDescent="0.35">
      <c r="A25" s="68" t="s">
        <v>11</v>
      </c>
      <c r="B25" s="69">
        <v>30</v>
      </c>
      <c r="C25" s="69">
        <v>402</v>
      </c>
      <c r="D25" s="69">
        <v>404</v>
      </c>
      <c r="E25" s="69">
        <v>5</v>
      </c>
      <c r="F25" s="69">
        <f t="shared" si="4"/>
        <v>15</v>
      </c>
      <c r="G25" s="70">
        <f t="shared" si="6"/>
        <v>0.53819444444444442</v>
      </c>
      <c r="H25" s="70">
        <f t="shared" si="5"/>
        <v>0.54861111111111105</v>
      </c>
      <c r="I25" s="71" t="s">
        <v>1801</v>
      </c>
      <c r="J25" s="8"/>
      <c r="K25" s="8"/>
    </row>
    <row r="26" spans="1:11" ht="14" customHeight="1" x14ac:dyDescent="0.35">
      <c r="A26" s="68"/>
      <c r="B26" s="69">
        <v>20</v>
      </c>
      <c r="C26" s="69">
        <v>405</v>
      </c>
      <c r="D26" s="69">
        <v>410</v>
      </c>
      <c r="E26" s="69">
        <v>5</v>
      </c>
      <c r="F26" s="69">
        <f t="shared" si="4"/>
        <v>30</v>
      </c>
      <c r="G26" s="70">
        <f t="shared" si="6"/>
        <v>0.56249999999999989</v>
      </c>
      <c r="H26" s="70">
        <f t="shared" si="5"/>
        <v>0.58333333333333326</v>
      </c>
      <c r="I26" s="71" t="s">
        <v>33</v>
      </c>
      <c r="J26" s="8"/>
      <c r="K26" s="8"/>
    </row>
    <row r="27" spans="1:11" ht="14" customHeight="1" x14ac:dyDescent="0.35">
      <c r="A27" s="68"/>
      <c r="B27" s="69">
        <v>20</v>
      </c>
      <c r="C27" s="69">
        <v>411</v>
      </c>
      <c r="D27" s="69">
        <v>423</v>
      </c>
      <c r="E27" s="69">
        <v>5</v>
      </c>
      <c r="F27" s="69">
        <f t="shared" si="4"/>
        <v>65</v>
      </c>
      <c r="G27" s="70">
        <f t="shared" si="6"/>
        <v>0.5972222222222221</v>
      </c>
      <c r="H27" s="70">
        <f t="shared" si="5"/>
        <v>0.64236111111111094</v>
      </c>
      <c r="I27" s="71" t="s">
        <v>34</v>
      </c>
      <c r="J27" s="8"/>
      <c r="K27" s="8"/>
    </row>
    <row r="28" spans="1:11" ht="14" customHeight="1" x14ac:dyDescent="0.35">
      <c r="A28" s="68"/>
      <c r="B28" s="69">
        <v>20</v>
      </c>
      <c r="C28" s="69">
        <v>424</v>
      </c>
      <c r="D28" s="69">
        <v>428</v>
      </c>
      <c r="E28" s="69">
        <v>5</v>
      </c>
      <c r="F28" s="69">
        <f t="shared" si="4"/>
        <v>25</v>
      </c>
      <c r="G28" s="70">
        <f t="shared" si="6"/>
        <v>0.65624999999999978</v>
      </c>
      <c r="H28" s="70">
        <f t="shared" si="5"/>
        <v>0.67361111111111094</v>
      </c>
      <c r="I28" s="71" t="s">
        <v>35</v>
      </c>
      <c r="J28" s="8"/>
      <c r="K28" s="8"/>
    </row>
    <row r="29" spans="1:11" ht="14" customHeight="1" x14ac:dyDescent="0.35">
      <c r="A29" s="68"/>
      <c r="B29" s="69">
        <v>30</v>
      </c>
      <c r="C29" s="69">
        <v>1</v>
      </c>
      <c r="D29" s="69">
        <v>32</v>
      </c>
      <c r="E29" s="69">
        <v>4</v>
      </c>
      <c r="F29" s="69">
        <f t="shared" si="4"/>
        <v>128</v>
      </c>
      <c r="G29" s="70">
        <f t="shared" si="6"/>
        <v>0.69444444444444431</v>
      </c>
      <c r="H29" s="70">
        <f t="shared" si="5"/>
        <v>0.78333333333333321</v>
      </c>
      <c r="I29" s="71" t="s">
        <v>36</v>
      </c>
      <c r="J29" s="8"/>
      <c r="K29" s="8"/>
    </row>
    <row r="30" spans="1:11" ht="14" customHeight="1" x14ac:dyDescent="0.35">
      <c r="A30" s="75"/>
      <c r="B30" s="69"/>
      <c r="C30" s="69"/>
      <c r="D30" s="69"/>
      <c r="E30" s="69"/>
      <c r="F30" s="69"/>
      <c r="G30" s="70"/>
      <c r="H30" s="70"/>
      <c r="I30" s="71"/>
      <c r="J30" s="8"/>
      <c r="K30" s="8"/>
    </row>
    <row r="31" spans="1:11" ht="14" customHeight="1" x14ac:dyDescent="0.35">
      <c r="A31" s="73" t="s">
        <v>37</v>
      </c>
      <c r="B31" s="69">
        <v>0</v>
      </c>
      <c r="C31" s="69">
        <v>429</v>
      </c>
      <c r="D31" s="69">
        <v>440</v>
      </c>
      <c r="E31" s="69">
        <v>2.75</v>
      </c>
      <c r="F31" s="69">
        <f>(D31-C31+1)*E31</f>
        <v>33</v>
      </c>
      <c r="G31" s="70">
        <v>0.375</v>
      </c>
      <c r="H31" s="70">
        <f>G31+TIME(0,F31,0)</f>
        <v>0.3979166666666667</v>
      </c>
      <c r="I31" s="71" t="s">
        <v>38</v>
      </c>
      <c r="J31" s="8"/>
      <c r="K31" s="8"/>
    </row>
    <row r="32" spans="1:11" ht="14" customHeight="1" x14ac:dyDescent="0.35">
      <c r="A32" s="68"/>
      <c r="B32" s="69">
        <v>30</v>
      </c>
      <c r="C32" s="69">
        <v>441</v>
      </c>
      <c r="D32" s="69">
        <v>469</v>
      </c>
      <c r="E32" s="69">
        <v>3</v>
      </c>
      <c r="F32" s="69">
        <f t="shared" ref="F32" si="7">(D32-C32+1)*E32</f>
        <v>87</v>
      </c>
      <c r="G32" s="70">
        <f t="shared" ref="G32:G34" si="8">H31+TIME(0,B32,0)</f>
        <v>0.41875000000000001</v>
      </c>
      <c r="H32" s="70">
        <f t="shared" ref="H32" si="9">G32+TIME(0,F32,0)</f>
        <v>0.47916666666666669</v>
      </c>
      <c r="I32" s="71" t="s">
        <v>39</v>
      </c>
      <c r="J32" s="8"/>
      <c r="K32" s="48" t="s">
        <v>11</v>
      </c>
    </row>
    <row r="33" spans="1:11" ht="14" customHeight="1" x14ac:dyDescent="0.35">
      <c r="A33" s="68"/>
      <c r="B33" s="69">
        <v>45</v>
      </c>
      <c r="C33" s="69">
        <v>470</v>
      </c>
      <c r="D33" s="69">
        <v>475</v>
      </c>
      <c r="E33" s="69">
        <v>5</v>
      </c>
      <c r="F33" s="69">
        <f t="shared" ref="F33:F35" si="10">(D33-C33+1)*E33</f>
        <v>30</v>
      </c>
      <c r="G33" s="70">
        <f t="shared" si="8"/>
        <v>0.51041666666666674</v>
      </c>
      <c r="H33" s="70">
        <f t="shared" ref="H33:H34" si="11">G33+TIME(0,F33,0)</f>
        <v>0.53125000000000011</v>
      </c>
      <c r="I33" s="71" t="s">
        <v>40</v>
      </c>
      <c r="J33" s="8"/>
      <c r="K33" s="8" t="s">
        <v>11</v>
      </c>
    </row>
    <row r="34" spans="1:11" ht="14" customHeight="1" x14ac:dyDescent="0.35">
      <c r="A34" s="68"/>
      <c r="B34" s="69">
        <v>20</v>
      </c>
      <c r="C34" s="69">
        <v>476</v>
      </c>
      <c r="D34" s="69">
        <v>480</v>
      </c>
      <c r="E34" s="69">
        <v>5</v>
      </c>
      <c r="F34" s="69">
        <f t="shared" si="10"/>
        <v>25</v>
      </c>
      <c r="G34" s="70">
        <f t="shared" si="8"/>
        <v>0.54513888888888895</v>
      </c>
      <c r="H34" s="70">
        <f t="shared" si="11"/>
        <v>0.56250000000000011</v>
      </c>
      <c r="I34" s="71" t="s">
        <v>41</v>
      </c>
      <c r="J34" s="8"/>
      <c r="K34" s="8"/>
    </row>
    <row r="35" spans="1:11" ht="14" customHeight="1" x14ac:dyDescent="0.35">
      <c r="A35" s="68"/>
      <c r="B35" s="69">
        <v>30</v>
      </c>
      <c r="C35" s="69">
        <v>1</v>
      </c>
      <c r="D35" s="69">
        <v>32</v>
      </c>
      <c r="E35" s="69">
        <v>4</v>
      </c>
      <c r="F35" s="69">
        <f t="shared" si="10"/>
        <v>128</v>
      </c>
      <c r="G35" s="70">
        <f t="shared" ref="G35" si="12">H34+TIME(0,B35,0)</f>
        <v>0.58333333333333348</v>
      </c>
      <c r="H35" s="70">
        <f t="shared" ref="H35" si="13">G35+TIME(0,F35,0)</f>
        <v>0.67222222222222239</v>
      </c>
      <c r="I35" s="71" t="s">
        <v>42</v>
      </c>
      <c r="J35" s="8"/>
      <c r="K35" s="8"/>
    </row>
    <row r="36" spans="1:11" ht="14" customHeight="1" x14ac:dyDescent="0.35">
      <c r="A36" s="76"/>
      <c r="B36" s="77" t="s">
        <v>43</v>
      </c>
      <c r="C36" s="77" t="s">
        <v>11</v>
      </c>
      <c r="D36" s="77" t="s">
        <v>11</v>
      </c>
      <c r="E36" s="77" t="s">
        <v>43</v>
      </c>
      <c r="F36" s="77" t="s">
        <v>11</v>
      </c>
      <c r="G36" s="78">
        <v>0.69444444444444453</v>
      </c>
      <c r="H36" s="78" t="s">
        <v>43</v>
      </c>
      <c r="I36" s="79" t="s">
        <v>44</v>
      </c>
      <c r="J36" s="8"/>
      <c r="K36" s="8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30"/>
  <sheetViews>
    <sheetView tabSelected="1" zoomScale="70" zoomScaleNormal="70" workbookViewId="0">
      <selection activeCell="AG30" sqref="AG30"/>
    </sheetView>
  </sheetViews>
  <sheetFormatPr defaultColWidth="14.46484375" defaultRowHeight="15" customHeight="1" x14ac:dyDescent="0.35"/>
  <cols>
    <col min="1" max="1" width="3.6640625" customWidth="1"/>
    <col min="2" max="2" width="3.46484375" hidden="1" customWidth="1"/>
    <col min="3" max="3" width="30" customWidth="1"/>
    <col min="4" max="4" width="16.796875" hidden="1" customWidth="1"/>
    <col min="5" max="5" width="6.6640625" style="96" customWidth="1"/>
    <col min="6" max="6" width="4" customWidth="1"/>
    <col min="7" max="7" width="30" customWidth="1"/>
    <col min="8" max="8" width="16.796875" hidden="1" customWidth="1"/>
    <col min="9" max="9" width="6.6640625" style="96" customWidth="1"/>
    <col min="10" max="10" width="4" customWidth="1"/>
    <col min="11" max="11" width="30" customWidth="1"/>
    <col min="12" max="12" width="16.796875" hidden="1" customWidth="1"/>
    <col min="13" max="13" width="6.6640625" style="96" customWidth="1"/>
    <col min="14" max="14" width="4" customWidth="1"/>
    <col min="15" max="15" width="30" customWidth="1"/>
    <col min="16" max="16" width="12.46484375" hidden="1" customWidth="1"/>
    <col min="17" max="17" width="6.6640625" style="96" customWidth="1"/>
    <col min="18" max="18" width="4" customWidth="1"/>
    <col min="19" max="19" width="30" customWidth="1"/>
    <col min="20" max="20" width="16.796875" hidden="1" customWidth="1"/>
    <col min="21" max="21" width="6.6640625" style="96" customWidth="1"/>
    <col min="22" max="22" width="4" customWidth="1"/>
    <col min="23" max="23" width="30" customWidth="1"/>
    <col min="24" max="24" width="16.796875" hidden="1" customWidth="1"/>
    <col min="25" max="25" width="6.6640625" style="96" customWidth="1"/>
    <col min="26" max="26" width="4" customWidth="1"/>
    <col min="27" max="27" width="30" customWidth="1"/>
    <col min="28" max="28" width="12.46484375" hidden="1" customWidth="1"/>
    <col min="29" max="29" width="6.6640625" style="96" customWidth="1"/>
    <col min="30" max="30" width="4" customWidth="1"/>
    <col min="31" max="31" width="30" customWidth="1"/>
    <col min="32" max="32" width="12.46484375" hidden="1" customWidth="1"/>
    <col min="33" max="33" width="6.6640625" style="96" customWidth="1"/>
    <col min="34" max="47" width="9" customWidth="1"/>
  </cols>
  <sheetData>
    <row r="1" spans="1:33" ht="13.25" customHeight="1" x14ac:dyDescent="0.4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  <c r="Z1" s="7"/>
      <c r="AA1" s="7" t="s">
        <v>51</v>
      </c>
      <c r="AB1" s="7"/>
      <c r="AC1" s="93"/>
      <c r="AD1" s="7"/>
      <c r="AE1" s="7" t="s">
        <v>52</v>
      </c>
      <c r="AF1" s="7"/>
      <c r="AG1" s="93"/>
    </row>
    <row r="2" spans="1:33" ht="14" customHeight="1" x14ac:dyDescent="0.35">
      <c r="A2" s="11" t="s">
        <v>1</v>
      </c>
      <c r="B2" s="11"/>
      <c r="C2" s="147" t="s">
        <v>70</v>
      </c>
      <c r="D2" s="148"/>
      <c r="E2" s="149"/>
      <c r="F2" s="14"/>
      <c r="G2" s="153" t="s">
        <v>71</v>
      </c>
      <c r="H2" s="148"/>
      <c r="I2" s="149"/>
      <c r="J2" s="14"/>
      <c r="K2" s="153" t="s">
        <v>72</v>
      </c>
      <c r="L2" s="148"/>
      <c r="M2" s="149"/>
      <c r="N2" s="14"/>
      <c r="O2" s="153" t="s">
        <v>73</v>
      </c>
      <c r="P2" s="148"/>
      <c r="Q2" s="149"/>
      <c r="R2" s="15"/>
      <c r="S2" s="153" t="s">
        <v>74</v>
      </c>
      <c r="T2" s="148"/>
      <c r="U2" s="149"/>
      <c r="V2" s="15"/>
      <c r="W2" s="153" t="s">
        <v>75</v>
      </c>
      <c r="X2" s="148"/>
      <c r="Y2" s="149"/>
      <c r="Z2" s="15"/>
      <c r="AA2" s="153" t="s">
        <v>76</v>
      </c>
      <c r="AB2" s="148"/>
      <c r="AC2" s="149"/>
      <c r="AD2" s="15"/>
      <c r="AE2" s="153" t="s">
        <v>77</v>
      </c>
      <c r="AF2" s="148"/>
      <c r="AG2" s="149"/>
    </row>
    <row r="3" spans="1:33" ht="14" customHeight="1" x14ac:dyDescent="0.35">
      <c r="A3" s="11">
        <f t="shared" ref="A3:A22" si="0">$A$1+B3</f>
        <v>1</v>
      </c>
      <c r="B3" s="11">
        <v>1</v>
      </c>
      <c r="C3" s="55" t="s">
        <v>78</v>
      </c>
      <c r="D3" s="84" t="s">
        <v>79</v>
      </c>
      <c r="E3" s="104" t="str">
        <f>_xlfn.XLOOKUP(D3,Countries!$A$2:$A$267,Countries!$B$2:$B$267,"XYZ")</f>
        <v>FRA</v>
      </c>
      <c r="F3" s="14"/>
      <c r="G3" s="18" t="s">
        <v>80</v>
      </c>
      <c r="H3" s="88" t="s">
        <v>81</v>
      </c>
      <c r="I3" s="104" t="str">
        <f>_xlfn.XLOOKUP(H3,Countries!$A$2:$A$267,Countries!$B$2:$B$267,"XYZ")</f>
        <v>HUN</v>
      </c>
      <c r="J3" s="14"/>
      <c r="K3" s="16" t="s">
        <v>82</v>
      </c>
      <c r="L3" s="84" t="s">
        <v>83</v>
      </c>
      <c r="M3" s="104" t="str">
        <f>_xlfn.XLOOKUP(L3,Countries!$A$2:$A$267,Countries!$B$2:$B$267,"XYZ")</f>
        <v>NOR</v>
      </c>
      <c r="N3" s="14"/>
      <c r="O3" s="16" t="s">
        <v>84</v>
      </c>
      <c r="P3" s="84" t="s">
        <v>83</v>
      </c>
      <c r="Q3" s="104" t="str">
        <f>_xlfn.XLOOKUP(P3,Countries!$A$2:$A$267,Countries!$B$2:$B$267,"XYZ")</f>
        <v>NOR</v>
      </c>
      <c r="R3" s="15"/>
      <c r="S3" s="16" t="s">
        <v>85</v>
      </c>
      <c r="T3" s="84" t="s">
        <v>86</v>
      </c>
      <c r="U3" s="104" t="str">
        <f>_xlfn.XLOOKUP(T3,Countries!$A$2:$A$267,Countries!$B$2:$B$267,"XYZ")</f>
        <v>ESP</v>
      </c>
      <c r="V3" s="15"/>
      <c r="W3" s="16" t="s">
        <v>87</v>
      </c>
      <c r="X3" s="84" t="s">
        <v>88</v>
      </c>
      <c r="Y3" s="104" t="str">
        <f>_xlfn.XLOOKUP(X3,Countries!$A$2:$A$267,Countries!$B$2:$B$267,"XYZ")</f>
        <v>NLD</v>
      </c>
      <c r="Z3" s="15"/>
      <c r="AA3" s="16" t="s">
        <v>89</v>
      </c>
      <c r="AB3" s="84" t="s">
        <v>90</v>
      </c>
      <c r="AC3" s="104" t="str">
        <f>_xlfn.XLOOKUP(AB3,Countries!$A$2:$A$267,Countries!$B$2:$B$267,"XYZ")</f>
        <v>DEU</v>
      </c>
      <c r="AD3" s="15"/>
      <c r="AE3" s="16" t="s">
        <v>91</v>
      </c>
      <c r="AF3" s="84" t="s">
        <v>88</v>
      </c>
      <c r="AG3" s="104" t="str">
        <f>_xlfn.XLOOKUP(AF3,Countries!$A$2:$A$267,Countries!$B$2:$B$267,"XYZ")</f>
        <v>NLD</v>
      </c>
    </row>
    <row r="4" spans="1:33" ht="14" customHeight="1" x14ac:dyDescent="0.35">
      <c r="A4" s="11">
        <f t="shared" si="0"/>
        <v>2</v>
      </c>
      <c r="B4" s="11">
        <v>2</v>
      </c>
      <c r="C4" s="56" t="s">
        <v>92</v>
      </c>
      <c r="D4" s="85" t="s">
        <v>93</v>
      </c>
      <c r="E4" s="94" t="str">
        <f>_xlfn.XLOOKUP(D4,Countries!$A$2:$A$267,Countries!$B$2:$B$267,"XYZ")</f>
        <v>ENG</v>
      </c>
      <c r="F4" s="14"/>
      <c r="G4" s="21" t="s">
        <v>94</v>
      </c>
      <c r="H4" s="89" t="s">
        <v>90</v>
      </c>
      <c r="I4" s="94" t="str">
        <f>_xlfn.XLOOKUP(H4,Countries!$A$2:$A$267,Countries!$B$2:$B$267,"XYZ")</f>
        <v>DEU</v>
      </c>
      <c r="J4" s="14"/>
      <c r="K4" s="19" t="s">
        <v>95</v>
      </c>
      <c r="L4" s="85" t="s">
        <v>93</v>
      </c>
      <c r="M4" s="94" t="str">
        <f>_xlfn.XLOOKUP(L4,Countries!$A$2:$A$267,Countries!$B$2:$B$267,"XYZ")</f>
        <v>ENG</v>
      </c>
      <c r="N4" s="14"/>
      <c r="O4" s="19" t="s">
        <v>96</v>
      </c>
      <c r="P4" s="85" t="s">
        <v>79</v>
      </c>
      <c r="Q4" s="94" t="str">
        <f>_xlfn.XLOOKUP(P4,Countries!$A$2:$A$267,Countries!$B$2:$B$267,"XYZ")</f>
        <v>FRA</v>
      </c>
      <c r="R4" s="15"/>
      <c r="S4" s="19" t="s">
        <v>97</v>
      </c>
      <c r="T4" s="85" t="s">
        <v>83</v>
      </c>
      <c r="U4" s="94" t="str">
        <f>_xlfn.XLOOKUP(T4,Countries!$A$2:$A$267,Countries!$B$2:$B$267,"XYZ")</f>
        <v>NOR</v>
      </c>
      <c r="V4" s="15"/>
      <c r="W4" s="19" t="s">
        <v>98</v>
      </c>
      <c r="X4" s="85" t="s">
        <v>99</v>
      </c>
      <c r="Y4" s="94" t="str">
        <f>_xlfn.XLOOKUP(X4,Countries!$A$2:$A$267,Countries!$B$2:$B$267,"XYZ")</f>
        <v>CZE</v>
      </c>
      <c r="Z4" s="15"/>
      <c r="AA4" s="19" t="s">
        <v>100</v>
      </c>
      <c r="AB4" s="85" t="s">
        <v>101</v>
      </c>
      <c r="AC4" s="94" t="str">
        <f>_xlfn.XLOOKUP(AB4,Countries!$A$2:$A$267,Countries!$B$2:$B$267,"XYZ")</f>
        <v>SWE</v>
      </c>
      <c r="AD4" s="15"/>
      <c r="AE4" s="19" t="s">
        <v>102</v>
      </c>
      <c r="AF4" s="85" t="s">
        <v>103</v>
      </c>
      <c r="AG4" s="94" t="str">
        <f>_xlfn.XLOOKUP(AF4,Countries!$A$2:$A$267,Countries!$B$2:$B$267,"XYZ")</f>
        <v>ITA</v>
      </c>
    </row>
    <row r="5" spans="1:33" ht="14" customHeight="1" x14ac:dyDescent="0.35">
      <c r="A5" s="11">
        <f t="shared" si="0"/>
        <v>3</v>
      </c>
      <c r="B5" s="11">
        <v>3</v>
      </c>
      <c r="C5" s="56" t="s">
        <v>104</v>
      </c>
      <c r="D5" s="85" t="s">
        <v>105</v>
      </c>
      <c r="E5" s="94" t="str">
        <f>_xlfn.XLOOKUP(D5,Countries!$A$2:$A$267,Countries!$B$2:$B$267,"XYZ")</f>
        <v>SCO</v>
      </c>
      <c r="F5" s="14"/>
      <c r="G5" s="21" t="s">
        <v>106</v>
      </c>
      <c r="H5" s="89" t="s">
        <v>107</v>
      </c>
      <c r="I5" s="94" t="str">
        <f>_xlfn.XLOOKUP(H5,Countries!$A$2:$A$267,Countries!$B$2:$B$267,"XYZ")</f>
        <v>SVN</v>
      </c>
      <c r="J5" s="14"/>
      <c r="K5" s="19" t="s">
        <v>108</v>
      </c>
      <c r="L5" s="85" t="s">
        <v>86</v>
      </c>
      <c r="M5" s="94" t="str">
        <f>_xlfn.XLOOKUP(L5,Countries!$A$2:$A$267,Countries!$B$2:$B$267,"XYZ")</f>
        <v>ESP</v>
      </c>
      <c r="N5" s="14"/>
      <c r="O5" s="19" t="s">
        <v>109</v>
      </c>
      <c r="P5" s="85" t="s">
        <v>110</v>
      </c>
      <c r="Q5" s="94" t="str">
        <f>_xlfn.XLOOKUP(P5,Countries!$A$2:$A$267,Countries!$B$2:$B$267,"XYZ")</f>
        <v>BEL</v>
      </c>
      <c r="R5" s="15"/>
      <c r="S5" s="19" t="s">
        <v>111</v>
      </c>
      <c r="T5" s="85" t="s">
        <v>99</v>
      </c>
      <c r="U5" s="94" t="str">
        <f>_xlfn.XLOOKUP(T5,Countries!$A$2:$A$267,Countries!$B$2:$B$267,"XYZ")</f>
        <v>CZE</v>
      </c>
      <c r="V5" s="15"/>
      <c r="W5" s="19" t="s">
        <v>112</v>
      </c>
      <c r="X5" s="85" t="s">
        <v>86</v>
      </c>
      <c r="Y5" s="94" t="str">
        <f>_xlfn.XLOOKUP(X5,Countries!$A$2:$A$267,Countries!$B$2:$B$267,"XYZ")</f>
        <v>ESP</v>
      </c>
      <c r="Z5" s="15"/>
      <c r="AA5" s="19" t="s">
        <v>113</v>
      </c>
      <c r="AB5" s="85" t="s">
        <v>99</v>
      </c>
      <c r="AC5" s="94" t="str">
        <f>_xlfn.XLOOKUP(AB5,Countries!$A$2:$A$267,Countries!$B$2:$B$267,"XYZ")</f>
        <v>CZE</v>
      </c>
      <c r="AD5" s="15"/>
      <c r="AE5" s="19" t="s">
        <v>114</v>
      </c>
      <c r="AF5" s="85" t="s">
        <v>83</v>
      </c>
      <c r="AG5" s="94" t="str">
        <f>_xlfn.XLOOKUP(AF5,Countries!$A$2:$A$267,Countries!$B$2:$B$267,"XYZ")</f>
        <v>NOR</v>
      </c>
    </row>
    <row r="6" spans="1:33" ht="14" customHeight="1" x14ac:dyDescent="0.35">
      <c r="A6" s="11">
        <f t="shared" si="0"/>
        <v>4</v>
      </c>
      <c r="B6" s="11">
        <v>4</v>
      </c>
      <c r="C6" s="56" t="s">
        <v>115</v>
      </c>
      <c r="D6" s="85" t="s">
        <v>90</v>
      </c>
      <c r="E6" s="94" t="str">
        <f>_xlfn.XLOOKUP(D6,Countries!$A$2:$A$267,Countries!$B$2:$B$267,"XYZ")</f>
        <v>DEU</v>
      </c>
      <c r="F6" s="14"/>
      <c r="G6" s="21" t="s">
        <v>116</v>
      </c>
      <c r="H6" s="89" t="s">
        <v>117</v>
      </c>
      <c r="I6" s="94" t="str">
        <f>_xlfn.XLOOKUP(H6,Countries!$A$2:$A$267,Countries!$B$2:$B$267,"XYZ")</f>
        <v>CHE</v>
      </c>
      <c r="J6" s="14"/>
      <c r="K6" s="19" t="s">
        <v>118</v>
      </c>
      <c r="L6" s="85" t="s">
        <v>119</v>
      </c>
      <c r="M6" s="94" t="str">
        <f>_xlfn.XLOOKUP(L6,Countries!$A$2:$A$267,Countries!$B$2:$B$267,"XYZ")</f>
        <v>INA</v>
      </c>
      <c r="N6" s="14"/>
      <c r="O6" s="46" t="s">
        <v>120</v>
      </c>
      <c r="P6" s="87" t="s">
        <v>86</v>
      </c>
      <c r="Q6" s="97" t="str">
        <f>_xlfn.XLOOKUP(P6,Countries!$A$2:$A$267,Countries!$B$2:$B$267,"XYZ")</f>
        <v>ESP</v>
      </c>
      <c r="R6" s="15"/>
      <c r="S6" s="46" t="s">
        <v>121</v>
      </c>
      <c r="T6" s="87" t="s">
        <v>99</v>
      </c>
      <c r="U6" s="97" t="str">
        <f>_xlfn.XLOOKUP(T6,Countries!$A$2:$A$267,Countries!$B$2:$B$267,"XYZ")</f>
        <v>CZE</v>
      </c>
      <c r="V6" s="15"/>
      <c r="W6" s="46" t="s">
        <v>122</v>
      </c>
      <c r="X6" s="87" t="s">
        <v>123</v>
      </c>
      <c r="Y6" s="97" t="str">
        <f>_xlfn.XLOOKUP(X6,Countries!$A$2:$A$267,Countries!$B$2:$B$267,"XYZ")</f>
        <v>IRL</v>
      </c>
      <c r="Z6" s="15"/>
      <c r="AA6" s="19" t="s">
        <v>124</v>
      </c>
      <c r="AB6" s="85" t="s">
        <v>79</v>
      </c>
      <c r="AC6" s="97" t="str">
        <f>_xlfn.XLOOKUP(AB6,Countries!$A$2:$A$267,Countries!$B$2:$B$267,"XYZ")</f>
        <v>FRA</v>
      </c>
      <c r="AD6" s="15"/>
      <c r="AE6" s="19" t="s">
        <v>125</v>
      </c>
      <c r="AF6" s="85" t="s">
        <v>117</v>
      </c>
      <c r="AG6" s="94" t="str">
        <f>_xlfn.XLOOKUP(AF6,Countries!$A$2:$A$267,Countries!$B$2:$B$267,"XYZ")</f>
        <v>CHE</v>
      </c>
    </row>
    <row r="7" spans="1:33" ht="14" customHeight="1" x14ac:dyDescent="0.35">
      <c r="A7" s="11">
        <f t="shared" si="0"/>
        <v>5</v>
      </c>
      <c r="B7" s="11">
        <v>5</v>
      </c>
      <c r="C7" s="56" t="s">
        <v>126</v>
      </c>
      <c r="D7" s="85" t="s">
        <v>107</v>
      </c>
      <c r="E7" s="94" t="str">
        <f>_xlfn.XLOOKUP(D7,Countries!$A$2:$A$267,Countries!$B$2:$B$267,"XYZ")</f>
        <v>SVN</v>
      </c>
      <c r="F7" s="14"/>
      <c r="G7" s="21" t="s">
        <v>127</v>
      </c>
      <c r="H7" s="89" t="s">
        <v>105</v>
      </c>
      <c r="I7" s="94" t="str">
        <f>_xlfn.XLOOKUP(H7,Countries!$A$2:$A$267,Countries!$B$2:$B$267,"XYZ")</f>
        <v>SCO</v>
      </c>
      <c r="J7" s="14"/>
      <c r="K7" s="19" t="s">
        <v>128</v>
      </c>
      <c r="L7" s="85" t="s">
        <v>110</v>
      </c>
      <c r="M7" s="94" t="str">
        <f>_xlfn.XLOOKUP(L7,Countries!$A$2:$A$267,Countries!$B$2:$B$267,"XYZ")</f>
        <v>BEL</v>
      </c>
      <c r="N7" s="14"/>
      <c r="O7" s="19" t="s">
        <v>129</v>
      </c>
      <c r="P7" s="85" t="s">
        <v>101</v>
      </c>
      <c r="Q7" s="94" t="str">
        <f>_xlfn.XLOOKUP(P7,Countries!$A$2:$A$267,Countries!$B$2:$B$267,"XYZ")</f>
        <v>SWE</v>
      </c>
      <c r="R7" s="15"/>
      <c r="S7" s="46" t="s">
        <v>130</v>
      </c>
      <c r="T7" s="87" t="s">
        <v>83</v>
      </c>
      <c r="U7" s="97" t="str">
        <f>_xlfn.XLOOKUP(T7,Countries!$A$2:$A$267,Countries!$B$2:$B$267,"XYZ")</f>
        <v>NOR</v>
      </c>
      <c r="V7" s="15"/>
      <c r="W7" s="46" t="s">
        <v>131</v>
      </c>
      <c r="X7" s="87" t="s">
        <v>88</v>
      </c>
      <c r="Y7" s="97" t="str">
        <f>_xlfn.XLOOKUP(X7,Countries!$A$2:$A$267,Countries!$B$2:$B$267,"XYZ")</f>
        <v>NLD</v>
      </c>
      <c r="Z7" s="15"/>
      <c r="AA7" s="19" t="s">
        <v>132</v>
      </c>
      <c r="AB7" s="85" t="s">
        <v>88</v>
      </c>
      <c r="AC7" s="97" t="str">
        <f>_xlfn.XLOOKUP(AB7,Countries!$A$2:$A$267,Countries!$B$2:$B$267,"XYZ")</f>
        <v>NLD</v>
      </c>
      <c r="AD7" s="15"/>
      <c r="AE7" s="19" t="s">
        <v>133</v>
      </c>
      <c r="AF7" s="85" t="s">
        <v>86</v>
      </c>
      <c r="AG7" s="94" t="str">
        <f>_xlfn.XLOOKUP(AF7,Countries!$A$2:$A$267,Countries!$B$2:$B$267,"XYZ")</f>
        <v>ESP</v>
      </c>
    </row>
    <row r="8" spans="1:33" ht="14" customHeight="1" x14ac:dyDescent="0.35">
      <c r="A8" s="11">
        <f t="shared" si="0"/>
        <v>6</v>
      </c>
      <c r="B8" s="11">
        <v>6</v>
      </c>
      <c r="C8" s="56" t="s">
        <v>134</v>
      </c>
      <c r="D8" s="85" t="s">
        <v>79</v>
      </c>
      <c r="E8" s="94" t="str">
        <f>_xlfn.XLOOKUP(D8,Countries!$A$2:$A$267,Countries!$B$2:$B$267,"XYZ")</f>
        <v>FRA</v>
      </c>
      <c r="F8" s="14"/>
      <c r="G8" s="21" t="s">
        <v>135</v>
      </c>
      <c r="H8" s="89" t="s">
        <v>119</v>
      </c>
      <c r="I8" s="94" t="str">
        <f>_xlfn.XLOOKUP(H8,Countries!$A$2:$A$267,Countries!$B$2:$B$267,"XYZ")</f>
        <v>INA</v>
      </c>
      <c r="J8" s="14"/>
      <c r="K8" s="19" t="s">
        <v>136</v>
      </c>
      <c r="L8" s="85" t="s">
        <v>88</v>
      </c>
      <c r="M8" s="94" t="str">
        <f>_xlfn.XLOOKUP(L8,Countries!$A$2:$A$267,Countries!$B$2:$B$267,"XYZ")</f>
        <v>NLD</v>
      </c>
      <c r="N8" s="14"/>
      <c r="O8" s="19" t="s">
        <v>137</v>
      </c>
      <c r="P8" s="85" t="s">
        <v>105</v>
      </c>
      <c r="Q8" s="94" t="str">
        <f>_xlfn.XLOOKUP(P8,Countries!$A$2:$A$267,Countries!$B$2:$B$267,"XYZ")</f>
        <v>SCO</v>
      </c>
      <c r="R8" s="15"/>
      <c r="S8" s="19" t="s">
        <v>138</v>
      </c>
      <c r="T8" s="85" t="s">
        <v>103</v>
      </c>
      <c r="U8" s="94" t="str">
        <f>_xlfn.XLOOKUP(T8,Countries!$A$2:$A$267,Countries!$B$2:$B$267,"XYZ")</f>
        <v>ITA</v>
      </c>
      <c r="V8" s="15"/>
      <c r="W8" s="46" t="s">
        <v>139</v>
      </c>
      <c r="X8" s="87" t="s">
        <v>119</v>
      </c>
      <c r="Y8" s="97" t="str">
        <f>_xlfn.XLOOKUP(X8,Countries!$A$2:$A$267,Countries!$B$2:$B$267,"XYZ")</f>
        <v>INA</v>
      </c>
      <c r="Z8" s="15"/>
      <c r="AA8" s="19" t="s">
        <v>140</v>
      </c>
      <c r="AB8" s="85" t="s">
        <v>88</v>
      </c>
      <c r="AC8" s="97" t="str">
        <f>_xlfn.XLOOKUP(AB8,Countries!$A$2:$A$267,Countries!$B$2:$B$267,"XYZ")</f>
        <v>NLD</v>
      </c>
      <c r="AD8" s="15"/>
      <c r="AE8" s="19" t="s">
        <v>141</v>
      </c>
      <c r="AF8" s="85" t="s">
        <v>103</v>
      </c>
      <c r="AG8" s="94" t="str">
        <f>_xlfn.XLOOKUP(AF8,Countries!$A$2:$A$267,Countries!$B$2:$B$267,"XYZ")</f>
        <v>ITA</v>
      </c>
    </row>
    <row r="9" spans="1:33" ht="14" customHeight="1" x14ac:dyDescent="0.35">
      <c r="A9" s="11">
        <f t="shared" si="0"/>
        <v>7</v>
      </c>
      <c r="B9" s="11">
        <v>7</v>
      </c>
      <c r="C9" s="56" t="s">
        <v>142</v>
      </c>
      <c r="D9" s="85" t="s">
        <v>79</v>
      </c>
      <c r="E9" s="94" t="str">
        <f>_xlfn.XLOOKUP(D9,Countries!$A$2:$A$267,Countries!$B$2:$B$267,"XYZ")</f>
        <v>FRA</v>
      </c>
      <c r="F9" s="14"/>
      <c r="G9" s="21" t="s">
        <v>143</v>
      </c>
      <c r="H9" s="89" t="s">
        <v>110</v>
      </c>
      <c r="I9" s="94" t="str">
        <f>_xlfn.XLOOKUP(H9,Countries!$A$2:$A$267,Countries!$B$2:$B$267,"XYZ")</f>
        <v>BEL</v>
      </c>
      <c r="J9" s="14"/>
      <c r="K9" s="19" t="s">
        <v>144</v>
      </c>
      <c r="L9" s="85" t="s">
        <v>119</v>
      </c>
      <c r="M9" s="94" t="str">
        <f>_xlfn.XLOOKUP(L9,Countries!$A$2:$A$267,Countries!$B$2:$B$267,"XYZ")</f>
        <v>INA</v>
      </c>
      <c r="N9" s="14"/>
      <c r="O9" s="19" t="s">
        <v>145</v>
      </c>
      <c r="P9" s="85" t="s">
        <v>103</v>
      </c>
      <c r="Q9" s="94" t="str">
        <f>_xlfn.XLOOKUP(P9,Countries!$A$2:$A$267,Countries!$B$2:$B$267,"XYZ")</f>
        <v>ITA</v>
      </c>
      <c r="R9" s="15"/>
      <c r="S9" s="19" t="s">
        <v>146</v>
      </c>
      <c r="T9" s="85" t="s">
        <v>110</v>
      </c>
      <c r="U9" s="94" t="str">
        <f>_xlfn.XLOOKUP(T9,Countries!$A$2:$A$267,Countries!$B$2:$B$267,"XYZ")</f>
        <v>BEL</v>
      </c>
      <c r="V9" s="15"/>
      <c r="W9" s="46" t="s">
        <v>147</v>
      </c>
      <c r="X9" s="87" t="s">
        <v>86</v>
      </c>
      <c r="Y9" s="97" t="str">
        <f>_xlfn.XLOOKUP(X9,Countries!$A$2:$A$267,Countries!$B$2:$B$267,"XYZ")</f>
        <v>ESP</v>
      </c>
      <c r="Z9" s="15"/>
      <c r="AA9" s="19" t="s">
        <v>148</v>
      </c>
      <c r="AB9" s="85" t="s">
        <v>101</v>
      </c>
      <c r="AC9" s="97" t="str">
        <f>_xlfn.XLOOKUP(AB9,Countries!$A$2:$A$267,Countries!$B$2:$B$267,"XYZ")</f>
        <v>SWE</v>
      </c>
      <c r="AD9" s="15"/>
      <c r="AE9" s="19" t="s">
        <v>149</v>
      </c>
      <c r="AF9" s="85" t="s">
        <v>93</v>
      </c>
      <c r="AG9" s="94" t="str">
        <f>_xlfn.XLOOKUP(AF9,Countries!$A$2:$A$267,Countries!$B$2:$B$267,"XYZ")</f>
        <v>ENG</v>
      </c>
    </row>
    <row r="10" spans="1:33" ht="14" customHeight="1" x14ac:dyDescent="0.35">
      <c r="A10" s="11">
        <f t="shared" si="0"/>
        <v>8</v>
      </c>
      <c r="B10" s="11">
        <v>8</v>
      </c>
      <c r="C10" s="56" t="s">
        <v>150</v>
      </c>
      <c r="D10" s="85" t="s">
        <v>90</v>
      </c>
      <c r="E10" s="94" t="str">
        <f>_xlfn.XLOOKUP(D10,Countries!$A$2:$A$267,Countries!$B$2:$B$267,"XYZ")</f>
        <v>DEU</v>
      </c>
      <c r="F10" s="14"/>
      <c r="G10" s="21" t="s">
        <v>151</v>
      </c>
      <c r="H10" s="89" t="s">
        <v>105</v>
      </c>
      <c r="I10" s="94" t="str">
        <f>_xlfn.XLOOKUP(H10,Countries!$A$2:$A$267,Countries!$B$2:$B$267,"XYZ")</f>
        <v>SCO</v>
      </c>
      <c r="J10" s="14"/>
      <c r="K10" s="19" t="s">
        <v>152</v>
      </c>
      <c r="L10" s="85" t="s">
        <v>99</v>
      </c>
      <c r="M10" s="94" t="str">
        <f>_xlfn.XLOOKUP(L10,Countries!$A$2:$A$267,Countries!$B$2:$B$267,"XYZ")</f>
        <v>CZE</v>
      </c>
      <c r="N10" s="14"/>
      <c r="O10" s="19" t="s">
        <v>153</v>
      </c>
      <c r="P10" s="85" t="s">
        <v>88</v>
      </c>
      <c r="Q10" s="94" t="str">
        <f>_xlfn.XLOOKUP(P10,Countries!$A$2:$A$267,Countries!$B$2:$B$267,"XYZ")</f>
        <v>NLD</v>
      </c>
      <c r="R10" s="15"/>
      <c r="S10" s="19" t="s">
        <v>154</v>
      </c>
      <c r="T10" s="85" t="s">
        <v>119</v>
      </c>
      <c r="U10" s="94" t="str">
        <f>_xlfn.XLOOKUP(T10,Countries!$A$2:$A$267,Countries!$B$2:$B$267,"XYZ")</f>
        <v>INA</v>
      </c>
      <c r="V10" s="15"/>
      <c r="W10" s="19" t="s">
        <v>155</v>
      </c>
      <c r="X10" s="85" t="s">
        <v>107</v>
      </c>
      <c r="Y10" s="94" t="str">
        <f>_xlfn.XLOOKUP(X10,Countries!$A$2:$A$267,Countries!$B$2:$B$267,"XYZ")</f>
        <v>SVN</v>
      </c>
      <c r="Z10" s="15"/>
      <c r="AA10" s="19" t="s">
        <v>156</v>
      </c>
      <c r="AB10" s="85" t="s">
        <v>110</v>
      </c>
      <c r="AC10" s="94" t="str">
        <f>_xlfn.XLOOKUP(AB10,Countries!$A$2:$A$267,Countries!$B$2:$B$267,"XYZ")</f>
        <v>BEL</v>
      </c>
      <c r="AD10" s="15"/>
      <c r="AE10" s="19" t="s">
        <v>157</v>
      </c>
      <c r="AF10" s="85" t="s">
        <v>158</v>
      </c>
      <c r="AG10" s="94" t="str">
        <f>_xlfn.XLOOKUP(AF10,Countries!$A$2:$A$267,Countries!$B$2:$B$267,"XYZ")</f>
        <v>HRV</v>
      </c>
    </row>
    <row r="11" spans="1:33" ht="14" customHeight="1" x14ac:dyDescent="0.35">
      <c r="A11" s="11">
        <f t="shared" si="0"/>
        <v>9</v>
      </c>
      <c r="B11" s="11">
        <v>9</v>
      </c>
      <c r="C11" s="56" t="s">
        <v>159</v>
      </c>
      <c r="D11" s="85" t="s">
        <v>99</v>
      </c>
      <c r="E11" s="94" t="str">
        <f>_xlfn.XLOOKUP(D11,Countries!$A$2:$A$267,Countries!$B$2:$B$267,"XYZ")</f>
        <v>CZE</v>
      </c>
      <c r="F11" s="14"/>
      <c r="G11" s="21" t="s">
        <v>160</v>
      </c>
      <c r="H11" s="89" t="s">
        <v>86</v>
      </c>
      <c r="I11" s="94" t="str">
        <f>_xlfn.XLOOKUP(H11,Countries!$A$2:$A$267,Countries!$B$2:$B$267,"XYZ")</f>
        <v>ESP</v>
      </c>
      <c r="J11" s="14"/>
      <c r="K11" s="19" t="s">
        <v>161</v>
      </c>
      <c r="L11" s="85" t="s">
        <v>123</v>
      </c>
      <c r="M11" s="94" t="str">
        <f>_xlfn.XLOOKUP(L11,Countries!$A$2:$A$267,Countries!$B$2:$B$267,"XYZ")</f>
        <v>IRL</v>
      </c>
      <c r="N11" s="14"/>
      <c r="O11" s="19" t="s">
        <v>162</v>
      </c>
      <c r="P11" s="85" t="s">
        <v>110</v>
      </c>
      <c r="Q11" s="94" t="str">
        <f>_xlfn.XLOOKUP(P11,Countries!$A$2:$A$267,Countries!$B$2:$B$267,"XYZ")</f>
        <v>BEL</v>
      </c>
      <c r="R11" s="15"/>
      <c r="S11" s="19" t="s">
        <v>163</v>
      </c>
      <c r="T11" s="85" t="s">
        <v>105</v>
      </c>
      <c r="U11" s="94" t="str">
        <f>_xlfn.XLOOKUP(T11,Countries!$A$2:$A$267,Countries!$B$2:$B$267,"XYZ")</f>
        <v>SCO</v>
      </c>
      <c r="V11" s="15"/>
      <c r="W11" s="19" t="s">
        <v>164</v>
      </c>
      <c r="X11" s="85" t="s">
        <v>86</v>
      </c>
      <c r="Y11" s="94" t="str">
        <f>_xlfn.XLOOKUP(X11,Countries!$A$2:$A$267,Countries!$B$2:$B$267,"XYZ")</f>
        <v>ESP</v>
      </c>
      <c r="Z11" s="15"/>
      <c r="AA11" s="19" t="s">
        <v>165</v>
      </c>
      <c r="AB11" s="85" t="s">
        <v>79</v>
      </c>
      <c r="AC11" s="94" t="str">
        <f>_xlfn.XLOOKUP(AB11,Countries!$A$2:$A$267,Countries!$B$2:$B$267,"XYZ")</f>
        <v>FRA</v>
      </c>
      <c r="AD11" s="15"/>
      <c r="AE11" s="19" t="s">
        <v>166</v>
      </c>
      <c r="AF11" s="85" t="s">
        <v>86</v>
      </c>
      <c r="AG11" s="94" t="str">
        <f>_xlfn.XLOOKUP(AF11,Countries!$A$2:$A$267,Countries!$B$2:$B$267,"XYZ")</f>
        <v>ESP</v>
      </c>
    </row>
    <row r="12" spans="1:33" ht="14" customHeight="1" x14ac:dyDescent="0.35">
      <c r="A12" s="11">
        <f t="shared" si="0"/>
        <v>10</v>
      </c>
      <c r="B12" s="11">
        <v>10</v>
      </c>
      <c r="C12" s="56" t="s">
        <v>167</v>
      </c>
      <c r="D12" s="85" t="s">
        <v>99</v>
      </c>
      <c r="E12" s="94" t="str">
        <f>_xlfn.XLOOKUP(D12,Countries!$A$2:$A$267,Countries!$B$2:$B$267,"XYZ")</f>
        <v>CZE</v>
      </c>
      <c r="F12" s="14"/>
      <c r="G12" s="21" t="s">
        <v>168</v>
      </c>
      <c r="H12" s="89" t="s">
        <v>123</v>
      </c>
      <c r="I12" s="94" t="str">
        <f>_xlfn.XLOOKUP(H12,Countries!$A$2:$A$267,Countries!$B$2:$B$267,"XYZ")</f>
        <v>IRL</v>
      </c>
      <c r="J12" s="14"/>
      <c r="K12" s="19" t="s">
        <v>169</v>
      </c>
      <c r="L12" s="85" t="s">
        <v>158</v>
      </c>
      <c r="M12" s="94" t="str">
        <f>_xlfn.XLOOKUP(L12,Countries!$A$2:$A$267,Countries!$B$2:$B$267,"XYZ")</f>
        <v>HRV</v>
      </c>
      <c r="N12" s="14"/>
      <c r="O12" s="19" t="s">
        <v>170</v>
      </c>
      <c r="P12" s="85" t="s">
        <v>105</v>
      </c>
      <c r="Q12" s="94" t="str">
        <f>_xlfn.XLOOKUP(P12,Countries!$A$2:$A$267,Countries!$B$2:$B$267,"XYZ")</f>
        <v>SCO</v>
      </c>
      <c r="R12" s="15"/>
      <c r="S12" s="19" t="s">
        <v>171</v>
      </c>
      <c r="T12" s="85" t="s">
        <v>79</v>
      </c>
      <c r="U12" s="94" t="str">
        <f>_xlfn.XLOOKUP(T12,Countries!$A$2:$A$267,Countries!$B$2:$B$267,"XYZ")</f>
        <v>FRA</v>
      </c>
      <c r="V12" s="15"/>
      <c r="W12" s="19" t="s">
        <v>172</v>
      </c>
      <c r="X12" s="85" t="s">
        <v>83</v>
      </c>
      <c r="Y12" s="94" t="str">
        <f>_xlfn.XLOOKUP(X12,Countries!$A$2:$A$267,Countries!$B$2:$B$267,"XYZ")</f>
        <v>NOR</v>
      </c>
      <c r="Z12" s="15"/>
      <c r="AA12" s="19" t="s">
        <v>173</v>
      </c>
      <c r="AB12" s="85" t="s">
        <v>99</v>
      </c>
      <c r="AC12" s="94" t="str">
        <f>_xlfn.XLOOKUP(AB12,Countries!$A$2:$A$267,Countries!$B$2:$B$267,"XYZ")</f>
        <v>CZE</v>
      </c>
      <c r="AD12" s="15"/>
      <c r="AE12" s="19" t="s">
        <v>174</v>
      </c>
      <c r="AF12" s="85" t="s">
        <v>93</v>
      </c>
      <c r="AG12" s="94" t="str">
        <f>_xlfn.XLOOKUP(AF12,Countries!$A$2:$A$267,Countries!$B$2:$B$267,"XYZ")</f>
        <v>ENG</v>
      </c>
    </row>
    <row r="13" spans="1:33" ht="14" customHeight="1" x14ac:dyDescent="0.35">
      <c r="A13" s="11">
        <f t="shared" si="0"/>
        <v>11</v>
      </c>
      <c r="B13" s="11">
        <v>11</v>
      </c>
      <c r="C13" s="56" t="s">
        <v>175</v>
      </c>
      <c r="D13" s="85" t="s">
        <v>86</v>
      </c>
      <c r="E13" s="94" t="str">
        <f>_xlfn.XLOOKUP(D13,Countries!$A$2:$A$267,Countries!$B$2:$B$267,"XYZ")</f>
        <v>ESP</v>
      </c>
      <c r="F13" s="14"/>
      <c r="G13" s="21" t="s">
        <v>176</v>
      </c>
      <c r="H13" s="89" t="s">
        <v>83</v>
      </c>
      <c r="I13" s="94" t="str">
        <f>_xlfn.XLOOKUP(H13,Countries!$A$2:$A$267,Countries!$B$2:$B$267,"XYZ")</f>
        <v>NOR</v>
      </c>
      <c r="J13" s="14"/>
      <c r="K13" s="19" t="s">
        <v>177</v>
      </c>
      <c r="L13" s="85" t="s">
        <v>86</v>
      </c>
      <c r="M13" s="94" t="str">
        <f>_xlfn.XLOOKUP(L13,Countries!$A$2:$A$267,Countries!$B$2:$B$267,"XYZ")</f>
        <v>ESP</v>
      </c>
      <c r="N13" s="14"/>
      <c r="O13" s="19" t="s">
        <v>178</v>
      </c>
      <c r="P13" s="85" t="s">
        <v>88</v>
      </c>
      <c r="Q13" s="94" t="str">
        <f>_xlfn.XLOOKUP(P13,Countries!$A$2:$A$267,Countries!$B$2:$B$267,"XYZ")</f>
        <v>NLD</v>
      </c>
      <c r="R13" s="15"/>
      <c r="S13" s="19" t="s">
        <v>179</v>
      </c>
      <c r="T13" s="85" t="s">
        <v>83</v>
      </c>
      <c r="U13" s="94" t="str">
        <f>_xlfn.XLOOKUP(T13,Countries!$A$2:$A$267,Countries!$B$2:$B$267,"XYZ")</f>
        <v>NOR</v>
      </c>
      <c r="V13" s="15"/>
      <c r="W13" s="19" t="s">
        <v>180</v>
      </c>
      <c r="X13" s="85" t="s">
        <v>101</v>
      </c>
      <c r="Y13" s="94" t="str">
        <f>_xlfn.XLOOKUP(X13,Countries!$A$2:$A$267,Countries!$B$2:$B$267,"XYZ")</f>
        <v>SWE</v>
      </c>
      <c r="Z13" s="15"/>
      <c r="AA13" s="19" t="s">
        <v>181</v>
      </c>
      <c r="AB13" s="85" t="s">
        <v>90</v>
      </c>
      <c r="AC13" s="94" t="str">
        <f>_xlfn.XLOOKUP(AB13,Countries!$A$2:$A$267,Countries!$B$2:$B$267,"XYZ")</f>
        <v>DEU</v>
      </c>
      <c r="AD13" s="15"/>
      <c r="AE13" s="19" t="s">
        <v>182</v>
      </c>
      <c r="AF13" s="85" t="s">
        <v>79</v>
      </c>
      <c r="AG13" s="94" t="str">
        <f>_xlfn.XLOOKUP(AF13,Countries!$A$2:$A$267,Countries!$B$2:$B$267,"XYZ")</f>
        <v>FRA</v>
      </c>
    </row>
    <row r="14" spans="1:33" ht="14" customHeight="1" x14ac:dyDescent="0.35">
      <c r="A14" s="11">
        <f t="shared" si="0"/>
        <v>12</v>
      </c>
      <c r="B14" s="11">
        <v>12</v>
      </c>
      <c r="C14" s="56" t="s">
        <v>183</v>
      </c>
      <c r="D14" s="85" t="s">
        <v>88</v>
      </c>
      <c r="E14" s="94" t="str">
        <f>_xlfn.XLOOKUP(D14,Countries!$A$2:$A$267,Countries!$B$2:$B$267,"XYZ")</f>
        <v>NLD</v>
      </c>
      <c r="F14" s="14"/>
      <c r="G14" s="21" t="s">
        <v>184</v>
      </c>
      <c r="H14" s="89" t="s">
        <v>90</v>
      </c>
      <c r="I14" s="94" t="str">
        <f>_xlfn.XLOOKUP(H14,Countries!$A$2:$A$267,Countries!$B$2:$B$267,"XYZ")</f>
        <v>DEU</v>
      </c>
      <c r="J14" s="14"/>
      <c r="K14" s="19" t="s">
        <v>185</v>
      </c>
      <c r="L14" s="85" t="s">
        <v>107</v>
      </c>
      <c r="M14" s="94" t="str">
        <f>_xlfn.XLOOKUP(L14,Countries!$A$2:$A$267,Countries!$B$2:$B$267,"XYZ")</f>
        <v>SVN</v>
      </c>
      <c r="N14" s="14"/>
      <c r="O14" s="19" t="s">
        <v>186</v>
      </c>
      <c r="P14" s="85" t="s">
        <v>101</v>
      </c>
      <c r="Q14" s="94" t="str">
        <f>_xlfn.XLOOKUP(P14,Countries!$A$2:$A$267,Countries!$B$2:$B$267,"XYZ")</f>
        <v>SWE</v>
      </c>
      <c r="R14" s="15"/>
      <c r="S14" s="19" t="s">
        <v>187</v>
      </c>
      <c r="T14" s="85" t="s">
        <v>105</v>
      </c>
      <c r="U14" s="94" t="str">
        <f>_xlfn.XLOOKUP(T14,Countries!$A$2:$A$267,Countries!$B$2:$B$267,"XYZ")</f>
        <v>SCO</v>
      </c>
      <c r="V14" s="15"/>
      <c r="W14" s="19" t="s">
        <v>188</v>
      </c>
      <c r="X14" s="85" t="s">
        <v>79</v>
      </c>
      <c r="Y14" s="94" t="str">
        <f>_xlfn.XLOOKUP(X14,Countries!$A$2:$A$267,Countries!$B$2:$B$267,"XYZ")</f>
        <v>FRA</v>
      </c>
      <c r="Z14" s="15"/>
      <c r="AA14" s="19" t="s">
        <v>189</v>
      </c>
      <c r="AB14" s="85" t="s">
        <v>117</v>
      </c>
      <c r="AC14" s="94" t="str">
        <f>_xlfn.XLOOKUP(AB14,Countries!$A$2:$A$267,Countries!$B$2:$B$267,"XYZ")</f>
        <v>CHE</v>
      </c>
      <c r="AD14" s="15"/>
      <c r="AE14" s="19" t="s">
        <v>190</v>
      </c>
      <c r="AF14" s="85" t="s">
        <v>123</v>
      </c>
      <c r="AG14" s="94" t="str">
        <f>_xlfn.XLOOKUP(AF14,Countries!$A$2:$A$267,Countries!$B$2:$B$267,"XYZ")</f>
        <v>IRL</v>
      </c>
    </row>
    <row r="15" spans="1:33" ht="14" customHeight="1" x14ac:dyDescent="0.35">
      <c r="A15" s="11">
        <f t="shared" si="0"/>
        <v>13</v>
      </c>
      <c r="B15" s="11">
        <v>13</v>
      </c>
      <c r="C15" s="56" t="s">
        <v>191</v>
      </c>
      <c r="D15" s="85" t="s">
        <v>123</v>
      </c>
      <c r="E15" s="94" t="str">
        <f>_xlfn.XLOOKUP(D15,Countries!$A$2:$A$267,Countries!$B$2:$B$267,"XYZ")</f>
        <v>IRL</v>
      </c>
      <c r="F15" s="14"/>
      <c r="G15" s="21" t="s">
        <v>192</v>
      </c>
      <c r="H15" s="89" t="s">
        <v>103</v>
      </c>
      <c r="I15" s="94" t="str">
        <f>_xlfn.XLOOKUP(H15,Countries!$A$2:$A$267,Countries!$B$2:$B$267,"XYZ")</f>
        <v>ITA</v>
      </c>
      <c r="J15" s="14"/>
      <c r="K15" s="19" t="s">
        <v>193</v>
      </c>
      <c r="L15" s="85" t="s">
        <v>81</v>
      </c>
      <c r="M15" s="94" t="str">
        <f>_xlfn.XLOOKUP(L15,Countries!$A$2:$A$267,Countries!$B$2:$B$267,"XYZ")</f>
        <v>HUN</v>
      </c>
      <c r="N15" s="14"/>
      <c r="O15" s="19" t="s">
        <v>194</v>
      </c>
      <c r="P15" s="85" t="s">
        <v>81</v>
      </c>
      <c r="Q15" s="94" t="str">
        <f>_xlfn.XLOOKUP(P15,Countries!$A$2:$A$267,Countries!$B$2:$B$267,"XYZ")</f>
        <v>HUN</v>
      </c>
      <c r="R15" s="15"/>
      <c r="S15" s="19" t="s">
        <v>195</v>
      </c>
      <c r="T15" s="85" t="s">
        <v>117</v>
      </c>
      <c r="U15" s="94" t="str">
        <f>_xlfn.XLOOKUP(T15,Countries!$A$2:$A$267,Countries!$B$2:$B$267,"XYZ")</f>
        <v>CHE</v>
      </c>
      <c r="V15" s="15"/>
      <c r="W15" s="19" t="s">
        <v>196</v>
      </c>
      <c r="X15" s="85" t="s">
        <v>105</v>
      </c>
      <c r="Y15" s="94" t="str">
        <f>_xlfn.XLOOKUP(X15,Countries!$A$2:$A$267,Countries!$B$2:$B$267,"XYZ")</f>
        <v>SCO</v>
      </c>
      <c r="Z15" s="15"/>
      <c r="AA15" s="19" t="s">
        <v>197</v>
      </c>
      <c r="AB15" s="85" t="s">
        <v>117</v>
      </c>
      <c r="AC15" s="94" t="str">
        <f>_xlfn.XLOOKUP(AB15,Countries!$A$2:$A$267,Countries!$B$2:$B$267,"XYZ")</f>
        <v>CHE</v>
      </c>
      <c r="AD15" s="15"/>
      <c r="AE15" s="19" t="s">
        <v>198</v>
      </c>
      <c r="AF15" s="85" t="s">
        <v>158</v>
      </c>
      <c r="AG15" s="94" t="str">
        <f>_xlfn.XLOOKUP(AF15,Countries!$A$2:$A$267,Countries!$B$2:$B$267,"XYZ")</f>
        <v>HRV</v>
      </c>
    </row>
    <row r="16" spans="1:33" ht="14" customHeight="1" x14ac:dyDescent="0.35">
      <c r="A16" s="11">
        <f t="shared" si="0"/>
        <v>14</v>
      </c>
      <c r="B16" s="11">
        <v>14</v>
      </c>
      <c r="C16" s="56" t="s">
        <v>199</v>
      </c>
      <c r="D16" s="85" t="s">
        <v>86</v>
      </c>
      <c r="E16" s="94" t="str">
        <f>_xlfn.XLOOKUP(D16,Countries!$A$2:$A$267,Countries!$B$2:$B$267,"XYZ")</f>
        <v>ESP</v>
      </c>
      <c r="F16" s="14"/>
      <c r="G16" s="21" t="s">
        <v>200</v>
      </c>
      <c r="H16" s="89" t="s">
        <v>158</v>
      </c>
      <c r="I16" s="94" t="str">
        <f>_xlfn.XLOOKUP(H16,Countries!$A$2:$A$267,Countries!$B$2:$B$267,"XYZ")</f>
        <v>HRV</v>
      </c>
      <c r="J16" s="14"/>
      <c r="K16" s="19" t="s">
        <v>201</v>
      </c>
      <c r="L16" s="85" t="s">
        <v>105</v>
      </c>
      <c r="M16" s="94" t="str">
        <f>_xlfn.XLOOKUP(L16,Countries!$A$2:$A$267,Countries!$B$2:$B$267,"XYZ")</f>
        <v>SCO</v>
      </c>
      <c r="N16" s="14"/>
      <c r="O16" s="19" t="s">
        <v>202</v>
      </c>
      <c r="P16" s="85" t="s">
        <v>81</v>
      </c>
      <c r="Q16" s="94" t="str">
        <f>_xlfn.XLOOKUP(P16,Countries!$A$2:$A$267,Countries!$B$2:$B$267,"XYZ")</f>
        <v>HUN</v>
      </c>
      <c r="R16" s="15"/>
      <c r="S16" s="19" t="s">
        <v>203</v>
      </c>
      <c r="T16" s="85" t="s">
        <v>99</v>
      </c>
      <c r="U16" s="94" t="str">
        <f>_xlfn.XLOOKUP(T16,Countries!$A$2:$A$267,Countries!$B$2:$B$267,"XYZ")</f>
        <v>CZE</v>
      </c>
      <c r="V16" s="15"/>
      <c r="W16" s="19" t="s">
        <v>204</v>
      </c>
      <c r="X16" s="85" t="s">
        <v>103</v>
      </c>
      <c r="Y16" s="94" t="str">
        <f>_xlfn.XLOOKUP(X16,Countries!$A$2:$A$267,Countries!$B$2:$B$267,"XYZ")</f>
        <v>ITA</v>
      </c>
      <c r="Z16" s="15"/>
      <c r="AA16" s="19" t="s">
        <v>205</v>
      </c>
      <c r="AB16" s="85" t="s">
        <v>83</v>
      </c>
      <c r="AC16" s="94" t="str">
        <f>_xlfn.XLOOKUP(AB16,Countries!$A$2:$A$267,Countries!$B$2:$B$267,"XYZ")</f>
        <v>NOR</v>
      </c>
      <c r="AD16" s="15"/>
      <c r="AE16" s="19" t="s">
        <v>206</v>
      </c>
      <c r="AF16" s="85" t="s">
        <v>110</v>
      </c>
      <c r="AG16" s="94" t="str">
        <f>_xlfn.XLOOKUP(AF16,Countries!$A$2:$A$267,Countries!$B$2:$B$267,"XYZ")</f>
        <v>BEL</v>
      </c>
    </row>
    <row r="17" spans="1:34" ht="14" customHeight="1" x14ac:dyDescent="0.35">
      <c r="A17" s="11">
        <f t="shared" si="0"/>
        <v>15</v>
      </c>
      <c r="B17" s="11">
        <v>15</v>
      </c>
      <c r="C17" s="56" t="s">
        <v>207</v>
      </c>
      <c r="D17" s="85" t="s">
        <v>81</v>
      </c>
      <c r="E17" s="94" t="str">
        <f>_xlfn.XLOOKUP(D17,Countries!$A$2:$A$267,Countries!$B$2:$B$267,"XYZ")</f>
        <v>HUN</v>
      </c>
      <c r="F17" s="14"/>
      <c r="G17" s="21" t="s">
        <v>208</v>
      </c>
      <c r="H17" s="89" t="s">
        <v>117</v>
      </c>
      <c r="I17" s="94" t="str">
        <f>_xlfn.XLOOKUP(H17,Countries!$A$2:$A$267,Countries!$B$2:$B$267,"XYZ")</f>
        <v>CHE</v>
      </c>
      <c r="J17" s="14"/>
      <c r="K17" s="19" t="s">
        <v>209</v>
      </c>
      <c r="L17" s="85" t="s">
        <v>105</v>
      </c>
      <c r="M17" s="94" t="str">
        <f>_xlfn.XLOOKUP(L17,Countries!$A$2:$A$267,Countries!$B$2:$B$267,"XYZ")</f>
        <v>SCO</v>
      </c>
      <c r="N17" s="14"/>
      <c r="O17" s="19" t="s">
        <v>210</v>
      </c>
      <c r="P17" s="85" t="s">
        <v>79</v>
      </c>
      <c r="Q17" s="94" t="str">
        <f>_xlfn.XLOOKUP(P17,Countries!$A$2:$A$267,Countries!$B$2:$B$267,"XYZ")</f>
        <v>FRA</v>
      </c>
      <c r="R17" s="15"/>
      <c r="S17" s="19" t="s">
        <v>211</v>
      </c>
      <c r="T17" s="85" t="s">
        <v>88</v>
      </c>
      <c r="U17" s="94" t="str">
        <f>_xlfn.XLOOKUP(T17,Countries!$A$2:$A$267,Countries!$B$2:$B$267,"XYZ")</f>
        <v>NLD</v>
      </c>
      <c r="V17" s="15"/>
      <c r="W17" s="19" t="s">
        <v>212</v>
      </c>
      <c r="X17" s="85" t="s">
        <v>110</v>
      </c>
      <c r="Y17" s="94" t="str">
        <f>_xlfn.XLOOKUP(X17,Countries!$A$2:$A$267,Countries!$B$2:$B$267,"XYZ")</f>
        <v>BEL</v>
      </c>
      <c r="Z17" s="15"/>
      <c r="AA17" s="19" t="s">
        <v>213</v>
      </c>
      <c r="AB17" s="85" t="s">
        <v>107</v>
      </c>
      <c r="AC17" s="94" t="str">
        <f>_xlfn.XLOOKUP(AB17,Countries!$A$2:$A$267,Countries!$B$2:$B$267,"XYZ")</f>
        <v>SVN</v>
      </c>
      <c r="AD17" s="15"/>
      <c r="AE17" s="19" t="s">
        <v>214</v>
      </c>
      <c r="AF17" s="85" t="s">
        <v>83</v>
      </c>
      <c r="AG17" s="94" t="str">
        <f>_xlfn.XLOOKUP(AF17,Countries!$A$2:$A$267,Countries!$B$2:$B$267,"XYZ")</f>
        <v>NOR</v>
      </c>
    </row>
    <row r="18" spans="1:34" ht="14" customHeight="1" x14ac:dyDescent="0.35">
      <c r="A18" s="11">
        <f t="shared" si="0"/>
        <v>16</v>
      </c>
      <c r="B18" s="11">
        <v>16</v>
      </c>
      <c r="C18" s="56" t="s">
        <v>215</v>
      </c>
      <c r="D18" s="85" t="s">
        <v>86</v>
      </c>
      <c r="E18" s="94" t="str">
        <f>_xlfn.XLOOKUP(D18,Countries!$A$2:$A$267,Countries!$B$2:$B$267,"XYZ")</f>
        <v>ESP</v>
      </c>
      <c r="F18" s="14"/>
      <c r="G18" s="21" t="s">
        <v>216</v>
      </c>
      <c r="H18" s="89" t="s">
        <v>99</v>
      </c>
      <c r="I18" s="94" t="str">
        <f>_xlfn.XLOOKUP(H18,Countries!$A$2:$A$267,Countries!$B$2:$B$267,"XYZ")</f>
        <v>CZE</v>
      </c>
      <c r="J18" s="14"/>
      <c r="K18" s="19" t="s">
        <v>217</v>
      </c>
      <c r="L18" s="85" t="s">
        <v>79</v>
      </c>
      <c r="M18" s="94" t="str">
        <f>_xlfn.XLOOKUP(L18,Countries!$A$2:$A$267,Countries!$B$2:$B$267,"XYZ")</f>
        <v>FRA</v>
      </c>
      <c r="N18" s="14"/>
      <c r="O18" s="19" t="s">
        <v>218</v>
      </c>
      <c r="P18" s="85" t="s">
        <v>93</v>
      </c>
      <c r="Q18" s="94" t="str">
        <f>_xlfn.XLOOKUP(P18,Countries!$A$2:$A$267,Countries!$B$2:$B$267,"XYZ")</f>
        <v>ENG</v>
      </c>
      <c r="R18" s="15"/>
      <c r="S18" s="19" t="s">
        <v>219</v>
      </c>
      <c r="T18" s="85" t="s">
        <v>93</v>
      </c>
      <c r="U18" s="94" t="str">
        <f>_xlfn.XLOOKUP(T18,Countries!$A$2:$A$267,Countries!$B$2:$B$267,"XYZ")</f>
        <v>ENG</v>
      </c>
      <c r="V18" s="15"/>
      <c r="W18" s="19" t="s">
        <v>220</v>
      </c>
      <c r="X18" s="85" t="s">
        <v>79</v>
      </c>
      <c r="Y18" s="94" t="str">
        <f>_xlfn.XLOOKUP(X18,Countries!$A$2:$A$267,Countries!$B$2:$B$267,"XYZ")</f>
        <v>FRA</v>
      </c>
      <c r="Z18" s="15"/>
      <c r="AA18" s="19" t="s">
        <v>221</v>
      </c>
      <c r="AB18" s="85" t="s">
        <v>103</v>
      </c>
      <c r="AC18" s="94" t="str">
        <f>_xlfn.XLOOKUP(AB18,Countries!$A$2:$A$267,Countries!$B$2:$B$267,"XYZ")</f>
        <v>ITA</v>
      </c>
      <c r="AD18" s="15"/>
      <c r="AE18" s="19" t="s">
        <v>222</v>
      </c>
      <c r="AF18" s="85" t="s">
        <v>83</v>
      </c>
      <c r="AG18" s="94" t="str">
        <f>_xlfn.XLOOKUP(AF18,Countries!$A$2:$A$267,Countries!$B$2:$B$267,"XYZ")</f>
        <v>NOR</v>
      </c>
    </row>
    <row r="19" spans="1:34" ht="14" customHeight="1" x14ac:dyDescent="0.35">
      <c r="A19" s="11">
        <f t="shared" si="0"/>
        <v>17</v>
      </c>
      <c r="B19" s="11">
        <v>17</v>
      </c>
      <c r="C19" s="56" t="s">
        <v>223</v>
      </c>
      <c r="D19" s="85" t="s">
        <v>119</v>
      </c>
      <c r="E19" s="94" t="str">
        <f>_xlfn.XLOOKUP(D19,Countries!$A$2:$A$267,Countries!$B$2:$B$267,"XYZ")</f>
        <v>INA</v>
      </c>
      <c r="F19" s="14"/>
      <c r="G19" s="21" t="s">
        <v>224</v>
      </c>
      <c r="H19" s="89" t="s">
        <v>123</v>
      </c>
      <c r="I19" s="94" t="str">
        <f>_xlfn.XLOOKUP(H19,Countries!$A$2:$A$267,Countries!$B$2:$B$267,"XYZ")</f>
        <v>IRL</v>
      </c>
      <c r="J19" s="14"/>
      <c r="K19" s="19" t="s">
        <v>225</v>
      </c>
      <c r="L19" s="85" t="s">
        <v>117</v>
      </c>
      <c r="M19" s="94" t="str">
        <f>_xlfn.XLOOKUP(L19,Countries!$A$2:$A$267,Countries!$B$2:$B$267,"XYZ")</f>
        <v>CHE</v>
      </c>
      <c r="N19" s="14"/>
      <c r="O19" s="19" t="s">
        <v>226</v>
      </c>
      <c r="P19" s="85" t="s">
        <v>101</v>
      </c>
      <c r="Q19" s="94" t="str">
        <f>_xlfn.XLOOKUP(P19,Countries!$A$2:$A$267,Countries!$B$2:$B$267,"XYZ")</f>
        <v>SWE</v>
      </c>
      <c r="R19" s="15"/>
      <c r="S19" s="19" t="s">
        <v>227</v>
      </c>
      <c r="T19" s="85" t="s">
        <v>86</v>
      </c>
      <c r="U19" s="94" t="str">
        <f>_xlfn.XLOOKUP(T19,Countries!$A$2:$A$267,Countries!$B$2:$B$267,"XYZ")</f>
        <v>ESP</v>
      </c>
      <c r="V19" s="15"/>
      <c r="W19" s="19" t="s">
        <v>228</v>
      </c>
      <c r="X19" s="85" t="s">
        <v>117</v>
      </c>
      <c r="Y19" s="94" t="str">
        <f>_xlfn.XLOOKUP(X19,Countries!$A$2:$A$267,Countries!$B$2:$B$267,"XYZ")</f>
        <v>CHE</v>
      </c>
      <c r="Z19" s="15"/>
      <c r="AA19" s="19" t="s">
        <v>229</v>
      </c>
      <c r="AB19" s="85" t="s">
        <v>123</v>
      </c>
      <c r="AC19" s="94" t="str">
        <f>_xlfn.XLOOKUP(AB19,Countries!$A$2:$A$267,Countries!$B$2:$B$267,"XYZ")</f>
        <v>IRL</v>
      </c>
      <c r="AD19" s="15"/>
      <c r="AE19" s="19" t="s">
        <v>230</v>
      </c>
      <c r="AF19" s="85" t="s">
        <v>88</v>
      </c>
      <c r="AG19" s="94" t="str">
        <f>_xlfn.XLOOKUP(AF19,Countries!$A$2:$A$267,Countries!$B$2:$B$267,"XYZ")</f>
        <v>NLD</v>
      </c>
    </row>
    <row r="20" spans="1:34" ht="14" customHeight="1" x14ac:dyDescent="0.35">
      <c r="A20" s="11">
        <f t="shared" si="0"/>
        <v>18</v>
      </c>
      <c r="B20" s="11">
        <v>18</v>
      </c>
      <c r="C20" s="56" t="s">
        <v>231</v>
      </c>
      <c r="D20" s="85" t="s">
        <v>93</v>
      </c>
      <c r="E20" s="94" t="str">
        <f>_xlfn.XLOOKUP(D20,Countries!$A$2:$A$267,Countries!$B$2:$B$267,"XYZ")</f>
        <v>ENG</v>
      </c>
      <c r="F20" s="14"/>
      <c r="G20" s="21" t="s">
        <v>232</v>
      </c>
      <c r="H20" s="89" t="s">
        <v>86</v>
      </c>
      <c r="I20" s="94" t="str">
        <f>_xlfn.XLOOKUP(H20,Countries!$A$2:$A$267,Countries!$B$2:$B$267,"XYZ")</f>
        <v>ESP</v>
      </c>
      <c r="J20" s="14"/>
      <c r="K20" s="19" t="s">
        <v>233</v>
      </c>
      <c r="L20" s="85" t="s">
        <v>158</v>
      </c>
      <c r="M20" s="94" t="str">
        <f>_xlfn.XLOOKUP(L20,Countries!$A$2:$A$267,Countries!$B$2:$B$267,"XYZ")</f>
        <v>HRV</v>
      </c>
      <c r="N20" s="14"/>
      <c r="O20" s="19" t="s">
        <v>234</v>
      </c>
      <c r="P20" s="85" t="s">
        <v>86</v>
      </c>
      <c r="Q20" s="94" t="str">
        <f>_xlfn.XLOOKUP(P20,Countries!$A$2:$A$267,Countries!$B$2:$B$267,"XYZ")</f>
        <v>ESP</v>
      </c>
      <c r="R20" s="15"/>
      <c r="S20" s="19" t="s">
        <v>235</v>
      </c>
      <c r="T20" s="85" t="s">
        <v>117</v>
      </c>
      <c r="U20" s="94" t="str">
        <f>_xlfn.XLOOKUP(T20,Countries!$A$2:$A$267,Countries!$B$2:$B$267,"XYZ")</f>
        <v>CHE</v>
      </c>
      <c r="V20" s="15"/>
      <c r="W20" s="19" t="s">
        <v>236</v>
      </c>
      <c r="X20" s="85" t="s">
        <v>117</v>
      </c>
      <c r="Y20" s="94" t="str">
        <f>_xlfn.XLOOKUP(X20,Countries!$A$2:$A$267,Countries!$B$2:$B$267,"XYZ")</f>
        <v>CHE</v>
      </c>
      <c r="Z20" s="15"/>
      <c r="AA20" s="19" t="s">
        <v>237</v>
      </c>
      <c r="AB20" s="85" t="s">
        <v>123</v>
      </c>
      <c r="AC20" s="94" t="str">
        <f>_xlfn.XLOOKUP(AB20,Countries!$A$2:$A$267,Countries!$B$2:$B$267,"XYZ")</f>
        <v>IRL</v>
      </c>
      <c r="AD20" s="15"/>
      <c r="AE20" s="19" t="s">
        <v>238</v>
      </c>
      <c r="AF20" s="85" t="s">
        <v>81</v>
      </c>
      <c r="AG20" s="94" t="str">
        <f>_xlfn.XLOOKUP(AF20,Countries!$A$2:$A$267,Countries!$B$2:$B$267,"XYZ")</f>
        <v>HUN</v>
      </c>
    </row>
    <row r="21" spans="1:34" ht="14" customHeight="1" x14ac:dyDescent="0.35">
      <c r="A21" s="11">
        <f t="shared" si="0"/>
        <v>19</v>
      </c>
      <c r="B21" s="11">
        <v>19</v>
      </c>
      <c r="C21" s="56" t="s">
        <v>239</v>
      </c>
      <c r="D21" s="85" t="s">
        <v>93</v>
      </c>
      <c r="E21" s="94" t="str">
        <f>_xlfn.XLOOKUP(D21,Countries!$A$2:$A$267,Countries!$B$2:$B$267,"XYZ")</f>
        <v>ENG</v>
      </c>
      <c r="F21" s="14"/>
      <c r="G21" s="21" t="s">
        <v>240</v>
      </c>
      <c r="H21" s="89" t="s">
        <v>81</v>
      </c>
      <c r="I21" s="94" t="str">
        <f>_xlfn.XLOOKUP(H21,Countries!$A$2:$A$267,Countries!$B$2:$B$267,"XYZ")</f>
        <v>HUN</v>
      </c>
      <c r="J21" s="14"/>
      <c r="K21" s="19" t="s">
        <v>241</v>
      </c>
      <c r="L21" s="85" t="s">
        <v>83</v>
      </c>
      <c r="M21" s="94" t="str">
        <f>_xlfn.XLOOKUP(L21,Countries!$A$2:$A$267,Countries!$B$2:$B$267,"XYZ")</f>
        <v>NOR</v>
      </c>
      <c r="N21" s="14"/>
      <c r="O21" s="19" t="s">
        <v>242</v>
      </c>
      <c r="P21" s="85" t="s">
        <v>107</v>
      </c>
      <c r="Q21" s="94" t="str">
        <f>_xlfn.XLOOKUP(P21,Countries!$A$2:$A$267,Countries!$B$2:$B$267,"XYZ")</f>
        <v>SVN</v>
      </c>
      <c r="R21" s="15"/>
      <c r="S21" s="19" t="s">
        <v>243</v>
      </c>
      <c r="T21" s="85" t="s">
        <v>107</v>
      </c>
      <c r="U21" s="94" t="str">
        <f>_xlfn.XLOOKUP(T21,Countries!$A$2:$A$267,Countries!$B$2:$B$267,"XYZ")</f>
        <v>SVN</v>
      </c>
      <c r="V21" s="15"/>
      <c r="W21" s="19" t="s">
        <v>244</v>
      </c>
      <c r="X21" s="85" t="s">
        <v>105</v>
      </c>
      <c r="Y21" s="94" t="str">
        <f>_xlfn.XLOOKUP(X21,Countries!$A$2:$A$267,Countries!$B$2:$B$267,"XYZ")</f>
        <v>SCO</v>
      </c>
      <c r="Z21" s="15"/>
      <c r="AA21" s="19" t="s">
        <v>245</v>
      </c>
      <c r="AB21" s="85" t="s">
        <v>107</v>
      </c>
      <c r="AC21" s="94" t="str">
        <f>_xlfn.XLOOKUP(AB21,Countries!$A$2:$A$267,Countries!$B$2:$B$267,"XYZ")</f>
        <v>SVN</v>
      </c>
      <c r="AD21" s="15"/>
      <c r="AE21" s="19" t="s">
        <v>246</v>
      </c>
      <c r="AF21" s="85" t="s">
        <v>93</v>
      </c>
      <c r="AG21" s="94" t="str">
        <f>_xlfn.XLOOKUP(AF21,Countries!$A$2:$A$267,Countries!$B$2:$B$267,"XYZ")</f>
        <v>ENG</v>
      </c>
    </row>
    <row r="22" spans="1:34" ht="14" customHeight="1" x14ac:dyDescent="0.35">
      <c r="A22" s="11">
        <f t="shared" si="0"/>
        <v>20</v>
      </c>
      <c r="B22" s="11">
        <v>20</v>
      </c>
      <c r="C22" s="56" t="s">
        <v>247</v>
      </c>
      <c r="D22" s="85" t="s">
        <v>90</v>
      </c>
      <c r="E22" s="94" t="str">
        <f>_xlfn.XLOOKUP(D22,Countries!$A$2:$A$267,Countries!$B$2:$B$267,"XYZ")</f>
        <v>DEU</v>
      </c>
      <c r="F22" s="14"/>
      <c r="G22" s="21" t="s">
        <v>248</v>
      </c>
      <c r="H22" s="89" t="s">
        <v>93</v>
      </c>
      <c r="I22" s="94" t="str">
        <f>_xlfn.XLOOKUP(H22,Countries!$A$2:$A$267,Countries!$B$2:$B$267,"XYZ")</f>
        <v>ENG</v>
      </c>
      <c r="J22" s="14"/>
      <c r="K22" s="19" t="s">
        <v>249</v>
      </c>
      <c r="L22" s="85" t="s">
        <v>88</v>
      </c>
      <c r="M22" s="94" t="str">
        <f>_xlfn.XLOOKUP(L22,Countries!$A$2:$A$267,Countries!$B$2:$B$267,"XYZ")</f>
        <v>NLD</v>
      </c>
      <c r="N22" s="14"/>
      <c r="O22" s="19" t="s">
        <v>250</v>
      </c>
      <c r="P22" s="85" t="s">
        <v>99</v>
      </c>
      <c r="Q22" s="94" t="str">
        <f>_xlfn.XLOOKUP(P22,Countries!$A$2:$A$267,Countries!$B$2:$B$267,"XYZ")</f>
        <v>CZE</v>
      </c>
      <c r="R22" s="15"/>
      <c r="S22" s="19" t="s">
        <v>251</v>
      </c>
      <c r="T22" s="85" t="s">
        <v>79</v>
      </c>
      <c r="U22" s="94" t="str">
        <f>_xlfn.XLOOKUP(T22,Countries!$A$2:$A$267,Countries!$B$2:$B$267,"XYZ")</f>
        <v>FRA</v>
      </c>
      <c r="V22" s="15"/>
      <c r="W22" s="19" t="s">
        <v>252</v>
      </c>
      <c r="X22" s="85" t="s">
        <v>123</v>
      </c>
      <c r="Y22" s="94" t="str">
        <f>_xlfn.XLOOKUP(X22,Countries!$A$2:$A$267,Countries!$B$2:$B$267,"XYZ")</f>
        <v>IRL</v>
      </c>
      <c r="Z22" s="15"/>
      <c r="AA22" s="19" t="s">
        <v>253</v>
      </c>
      <c r="AB22" s="85" t="s">
        <v>86</v>
      </c>
      <c r="AC22" s="94" t="str">
        <f>_xlfn.XLOOKUP(AB22,Countries!$A$2:$A$267,Countries!$B$2:$B$267,"XYZ")</f>
        <v>ESP</v>
      </c>
      <c r="AD22" s="15"/>
      <c r="AE22" s="19" t="s">
        <v>254</v>
      </c>
      <c r="AF22" s="85" t="s">
        <v>88</v>
      </c>
      <c r="AG22" s="94" t="str">
        <f>_xlfn.XLOOKUP(AF22,Countries!$A$2:$A$267,Countries!$B$2:$B$267,"XYZ")</f>
        <v>NLD</v>
      </c>
    </row>
    <row r="23" spans="1:34" ht="14" customHeight="1" x14ac:dyDescent="0.35">
      <c r="A23" s="11">
        <v>21</v>
      </c>
      <c r="B23" s="11">
        <v>24</v>
      </c>
      <c r="C23" s="56" t="s">
        <v>255</v>
      </c>
      <c r="D23" s="85" t="s">
        <v>103</v>
      </c>
      <c r="E23" s="94" t="str">
        <f>_xlfn.XLOOKUP(D23,Countries!$A$2:$A$267,Countries!$B$2:$B$267,"XYZ")</f>
        <v>ITA</v>
      </c>
      <c r="F23" s="14"/>
      <c r="G23" s="21" t="s">
        <v>256</v>
      </c>
      <c r="H23" s="89" t="s">
        <v>257</v>
      </c>
      <c r="I23" s="94" t="str">
        <f>_xlfn.XLOOKUP(H23,Countries!$A$2:$A$267,Countries!$B$2:$B$267,"XYZ")</f>
        <v>WLS</v>
      </c>
      <c r="J23" s="14"/>
      <c r="K23" s="19" t="s">
        <v>258</v>
      </c>
      <c r="L23" s="85" t="s">
        <v>110</v>
      </c>
      <c r="M23" s="94" t="str">
        <f>_xlfn.XLOOKUP(L23,Countries!$A$2:$A$267,Countries!$B$2:$B$267,"XYZ")</f>
        <v>BEL</v>
      </c>
      <c r="N23" s="14"/>
      <c r="O23" s="19" t="s">
        <v>259</v>
      </c>
      <c r="P23" s="85" t="s">
        <v>123</v>
      </c>
      <c r="Q23" s="94" t="str">
        <f>_xlfn.XLOOKUP(P23,Countries!$A$2:$A$267,Countries!$B$2:$B$267,"XYZ")</f>
        <v>IRL</v>
      </c>
      <c r="R23" s="15"/>
      <c r="S23" s="19" t="s">
        <v>260</v>
      </c>
      <c r="T23" s="85" t="s">
        <v>86</v>
      </c>
      <c r="U23" s="94" t="str">
        <f>_xlfn.XLOOKUP(T23,Countries!$A$2:$A$267,Countries!$B$2:$B$267,"XYZ")</f>
        <v>ESP</v>
      </c>
      <c r="V23" s="15"/>
      <c r="W23" s="19" t="s">
        <v>261</v>
      </c>
      <c r="X23" s="85" t="s">
        <v>90</v>
      </c>
      <c r="Y23" s="94" t="str">
        <f>_xlfn.XLOOKUP(X23,Countries!$A$2:$A$267,Countries!$B$2:$B$267,"XYZ")</f>
        <v>DEU</v>
      </c>
      <c r="Z23" s="15"/>
      <c r="AA23" s="19" t="s">
        <v>262</v>
      </c>
      <c r="AB23" s="85" t="s">
        <v>105</v>
      </c>
      <c r="AC23" s="94" t="str">
        <f>_xlfn.XLOOKUP(AB23,Countries!$A$2:$A$267,Countries!$B$2:$B$267,"XYZ")</f>
        <v>SCO</v>
      </c>
      <c r="AD23" s="15"/>
      <c r="AE23" s="19" t="s">
        <v>263</v>
      </c>
      <c r="AF23" s="85" t="s">
        <v>99</v>
      </c>
      <c r="AG23" s="94" t="str">
        <f>_xlfn.XLOOKUP(AF23,Countries!$A$2:$A$267,Countries!$B$2:$B$267,"XYZ")</f>
        <v>CZE</v>
      </c>
    </row>
    <row r="24" spans="1:34" ht="14" customHeight="1" x14ac:dyDescent="0.35">
      <c r="A24" s="11">
        <v>22</v>
      </c>
      <c r="B24" s="11">
        <v>25</v>
      </c>
      <c r="C24" s="56" t="s">
        <v>264</v>
      </c>
      <c r="D24" s="85" t="s">
        <v>117</v>
      </c>
      <c r="E24" s="94" t="str">
        <f>_xlfn.XLOOKUP(D24,Countries!$A$2:$A$267,Countries!$B$2:$B$267,"XYZ")</f>
        <v>CHE</v>
      </c>
      <c r="F24" s="14"/>
      <c r="G24" s="21" t="s">
        <v>265</v>
      </c>
      <c r="H24" s="89" t="s">
        <v>88</v>
      </c>
      <c r="I24" s="94" t="str">
        <f>_xlfn.XLOOKUP(H24,Countries!$A$2:$A$267,Countries!$B$2:$B$267,"XYZ")</f>
        <v>NLD</v>
      </c>
      <c r="J24" s="14"/>
      <c r="K24" s="19" t="s">
        <v>266</v>
      </c>
      <c r="L24" s="85" t="s">
        <v>117</v>
      </c>
      <c r="M24" s="94" t="str">
        <f>_xlfn.XLOOKUP(L24,Countries!$A$2:$A$267,Countries!$B$2:$B$267,"XYZ")</f>
        <v>CHE</v>
      </c>
      <c r="N24" s="14"/>
      <c r="O24" s="19" t="s">
        <v>267</v>
      </c>
      <c r="P24" s="85" t="s">
        <v>105</v>
      </c>
      <c r="Q24" s="94" t="str">
        <f>_xlfn.XLOOKUP(P24,Countries!$A$2:$A$267,Countries!$B$2:$B$267,"XYZ")</f>
        <v>SCO</v>
      </c>
      <c r="R24" s="15"/>
      <c r="S24" s="19" t="s">
        <v>268</v>
      </c>
      <c r="T24" s="85" t="s">
        <v>103</v>
      </c>
      <c r="U24" s="94" t="str">
        <f>_xlfn.XLOOKUP(T24,Countries!$A$2:$A$267,Countries!$B$2:$B$267,"XYZ")</f>
        <v>ITA</v>
      </c>
      <c r="V24" s="15"/>
      <c r="W24" s="19" t="s">
        <v>269</v>
      </c>
      <c r="X24" s="85" t="s">
        <v>93</v>
      </c>
      <c r="Y24" s="94" t="str">
        <f>_xlfn.XLOOKUP(X24,Countries!$A$2:$A$267,Countries!$B$2:$B$267,"XYZ")</f>
        <v>ENG</v>
      </c>
      <c r="Z24" s="15"/>
      <c r="AA24" s="19" t="s">
        <v>270</v>
      </c>
      <c r="AB24" s="85" t="s">
        <v>99</v>
      </c>
      <c r="AC24" s="94" t="str">
        <f>_xlfn.XLOOKUP(AB24,Countries!$A$2:$A$267,Countries!$B$2:$B$267,"XYZ")</f>
        <v>CZE</v>
      </c>
      <c r="AD24" s="15"/>
      <c r="AE24" s="19" t="s">
        <v>271</v>
      </c>
      <c r="AF24" s="85" t="s">
        <v>110</v>
      </c>
      <c r="AG24" s="94" t="str">
        <f>_xlfn.XLOOKUP(AF24,Countries!$A$2:$A$267,Countries!$B$2:$B$267,"XYZ")</f>
        <v>BEL</v>
      </c>
    </row>
    <row r="25" spans="1:34" ht="14" customHeight="1" x14ac:dyDescent="0.35">
      <c r="A25" s="11">
        <v>23</v>
      </c>
      <c r="B25" s="11">
        <v>26</v>
      </c>
      <c r="C25" s="56" t="s">
        <v>272</v>
      </c>
      <c r="D25" s="85" t="s">
        <v>110</v>
      </c>
      <c r="E25" s="94" t="str">
        <f>_xlfn.XLOOKUP(D25,Countries!$A$2:$A$267,Countries!$B$2:$B$267,"XYZ")</f>
        <v>BEL</v>
      </c>
      <c r="F25" s="14"/>
      <c r="G25" s="21" t="s">
        <v>273</v>
      </c>
      <c r="H25" s="89" t="s">
        <v>79</v>
      </c>
      <c r="I25" s="94" t="str">
        <f>_xlfn.XLOOKUP(H25,Countries!$A$2:$A$267,Countries!$B$2:$B$267,"XYZ")</f>
        <v>FRA</v>
      </c>
      <c r="J25" s="14"/>
      <c r="K25" s="19" t="s">
        <v>274</v>
      </c>
      <c r="L25" s="85" t="s">
        <v>99</v>
      </c>
      <c r="M25" s="94" t="str">
        <f>_xlfn.XLOOKUP(L25,Countries!$A$2:$A$267,Countries!$B$2:$B$267,"XYZ")</f>
        <v>CZE</v>
      </c>
      <c r="N25" s="14"/>
      <c r="O25" s="19" t="s">
        <v>275</v>
      </c>
      <c r="P25" s="85" t="s">
        <v>99</v>
      </c>
      <c r="Q25" s="94" t="str">
        <f>_xlfn.XLOOKUP(P25,Countries!$A$2:$A$267,Countries!$B$2:$B$267,"XYZ")</f>
        <v>CZE</v>
      </c>
      <c r="R25" s="15"/>
      <c r="S25" s="19" t="s">
        <v>276</v>
      </c>
      <c r="T25" s="85" t="s">
        <v>119</v>
      </c>
      <c r="U25" s="94" t="str">
        <f>_xlfn.XLOOKUP(T25,Countries!$A$2:$A$267,Countries!$B$2:$B$267,"XYZ")</f>
        <v>INA</v>
      </c>
      <c r="V25" s="15"/>
      <c r="W25" s="19" t="s">
        <v>277</v>
      </c>
      <c r="X25" s="85" t="s">
        <v>88</v>
      </c>
      <c r="Y25" s="94" t="str">
        <f>_xlfn.XLOOKUP(X25,Countries!$A$2:$A$267,Countries!$B$2:$B$267,"XYZ")</f>
        <v>NLD</v>
      </c>
      <c r="Z25" s="15"/>
      <c r="AA25" s="19" t="s">
        <v>278</v>
      </c>
      <c r="AB25" s="85" t="s">
        <v>86</v>
      </c>
      <c r="AC25" s="94" t="str">
        <f>_xlfn.XLOOKUP(AB25,Countries!$A$2:$A$267,Countries!$B$2:$B$267,"XYZ")</f>
        <v>ESP</v>
      </c>
      <c r="AD25" s="15"/>
      <c r="AE25" s="19" t="s">
        <v>279</v>
      </c>
      <c r="AF25" s="85" t="s">
        <v>123</v>
      </c>
      <c r="AG25" s="94" t="str">
        <f>_xlfn.XLOOKUP(AF25,Countries!$A$2:$A$267,Countries!$B$2:$B$267,"XYZ")</f>
        <v>IRL</v>
      </c>
    </row>
    <row r="26" spans="1:34" ht="14" customHeight="1" x14ac:dyDescent="0.35">
      <c r="A26" s="11">
        <v>24</v>
      </c>
      <c r="B26" s="11">
        <v>27</v>
      </c>
      <c r="C26" s="56" t="s">
        <v>280</v>
      </c>
      <c r="D26" s="85" t="s">
        <v>99</v>
      </c>
      <c r="E26" s="94" t="str">
        <f>_xlfn.XLOOKUP(D26,Countries!$A$2:$A$267,Countries!$B$2:$B$267,"XYZ")</f>
        <v>CZE</v>
      </c>
      <c r="F26" s="14"/>
      <c r="G26" s="52" t="s">
        <v>281</v>
      </c>
      <c r="H26" s="90" t="s">
        <v>88</v>
      </c>
      <c r="I26" s="95" t="str">
        <f>_xlfn.XLOOKUP(H26,Countries!$A$2:$A$267,Countries!$B$2:$B$267,"XYZ")</f>
        <v>NLD</v>
      </c>
      <c r="J26" s="14"/>
      <c r="K26" s="19" t="s">
        <v>282</v>
      </c>
      <c r="L26" s="85" t="s">
        <v>103</v>
      </c>
      <c r="M26" s="94" t="str">
        <f>_xlfn.XLOOKUP(L26,Countries!$A$2:$A$267,Countries!$B$2:$B$267,"XYZ")</f>
        <v>ITA</v>
      </c>
      <c r="N26" s="14"/>
      <c r="O26" s="19" t="s">
        <v>283</v>
      </c>
      <c r="P26" s="85" t="s">
        <v>88</v>
      </c>
      <c r="Q26" s="94" t="str">
        <f>_xlfn.XLOOKUP(P26,Countries!$A$2:$A$267,Countries!$B$2:$B$267,"XYZ")</f>
        <v>NLD</v>
      </c>
      <c r="R26" s="15"/>
      <c r="S26" s="19" t="s">
        <v>284</v>
      </c>
      <c r="T26" s="85" t="s">
        <v>103</v>
      </c>
      <c r="U26" s="94" t="str">
        <f>_xlfn.XLOOKUP(T26,Countries!$A$2:$A$267,Countries!$B$2:$B$267,"XYZ")</f>
        <v>ITA</v>
      </c>
      <c r="V26" s="15"/>
      <c r="W26" s="19" t="s">
        <v>285</v>
      </c>
      <c r="X26" s="85" t="s">
        <v>90</v>
      </c>
      <c r="Y26" s="94" t="str">
        <f>_xlfn.XLOOKUP(X26,Countries!$A$2:$A$267,Countries!$B$2:$B$267,"XYZ")</f>
        <v>DEU</v>
      </c>
      <c r="Z26" s="15"/>
      <c r="AA26" s="19" t="s">
        <v>286</v>
      </c>
      <c r="AB26" s="85" t="s">
        <v>101</v>
      </c>
      <c r="AC26" s="94" t="str">
        <f>_xlfn.XLOOKUP(AB26,Countries!$A$2:$A$267,Countries!$B$2:$B$267,"XYZ")</f>
        <v>SWE</v>
      </c>
      <c r="AD26" s="15"/>
      <c r="AE26" s="19" t="s">
        <v>287</v>
      </c>
      <c r="AF26" s="85" t="s">
        <v>103</v>
      </c>
      <c r="AG26" s="94" t="str">
        <f>_xlfn.XLOOKUP(AF26,Countries!$A$2:$A$267,Countries!$B$2:$B$267,"XYZ")</f>
        <v>ITA</v>
      </c>
    </row>
    <row r="27" spans="1:34" ht="14" customHeight="1" x14ac:dyDescent="0.35">
      <c r="A27" s="11">
        <v>25</v>
      </c>
      <c r="B27" s="11">
        <v>28</v>
      </c>
      <c r="C27" s="56" t="s">
        <v>288</v>
      </c>
      <c r="D27" s="85" t="s">
        <v>119</v>
      </c>
      <c r="E27" s="94" t="str">
        <f>_xlfn.XLOOKUP(D27,Countries!$A$2:$A$267,Countries!$B$2:$B$267,"XYZ")</f>
        <v>INA</v>
      </c>
      <c r="F27" s="14"/>
      <c r="G27" s="41"/>
      <c r="H27" s="41"/>
      <c r="I27" s="99"/>
      <c r="J27" s="14"/>
      <c r="K27" s="19" t="s">
        <v>289</v>
      </c>
      <c r="L27" s="85" t="s">
        <v>119</v>
      </c>
      <c r="M27" s="94" t="str">
        <f>_xlfn.XLOOKUP(L27,Countries!$A$2:$A$267,Countries!$B$2:$B$267,"XYZ")</f>
        <v>INA</v>
      </c>
      <c r="N27" s="14"/>
      <c r="O27" s="19" t="s">
        <v>290</v>
      </c>
      <c r="P27" s="85" t="s">
        <v>83</v>
      </c>
      <c r="Q27" s="94" t="str">
        <f>_xlfn.XLOOKUP(P27,Countries!$A$2:$A$267,Countries!$B$2:$B$267,"XYZ")</f>
        <v>NOR</v>
      </c>
      <c r="R27" s="15"/>
      <c r="S27" s="19" t="s">
        <v>291</v>
      </c>
      <c r="T27" s="85" t="s">
        <v>79</v>
      </c>
      <c r="U27" s="94" t="str">
        <f>_xlfn.XLOOKUP(T27,Countries!$A$2:$A$267,Countries!$B$2:$B$267,"XYZ")</f>
        <v>FRA</v>
      </c>
      <c r="V27" s="15"/>
      <c r="W27" s="19" t="s">
        <v>292</v>
      </c>
      <c r="X27" s="85" t="s">
        <v>79</v>
      </c>
      <c r="Y27" s="94" t="str">
        <f>_xlfn.XLOOKUP(X27,Countries!$A$2:$A$267,Countries!$B$2:$B$267,"XYZ")</f>
        <v>FRA</v>
      </c>
      <c r="Z27" s="15"/>
      <c r="AA27" s="19" t="s">
        <v>293</v>
      </c>
      <c r="AB27" s="85" t="s">
        <v>123</v>
      </c>
      <c r="AC27" s="94" t="str">
        <f>_xlfn.XLOOKUP(AB27,Countries!$A$2:$A$267,Countries!$B$2:$B$267,"XYZ")</f>
        <v>IRL</v>
      </c>
      <c r="AD27" s="15"/>
      <c r="AE27" s="19" t="s">
        <v>294</v>
      </c>
      <c r="AF27" s="85" t="s">
        <v>79</v>
      </c>
      <c r="AG27" s="94" t="str">
        <f>_xlfn.XLOOKUP(AF27,Countries!$A$2:$A$267,Countries!$B$2:$B$267,"XYZ")</f>
        <v>FRA</v>
      </c>
    </row>
    <row r="28" spans="1:34" ht="14" customHeight="1" x14ac:dyDescent="0.35">
      <c r="A28" s="11">
        <v>26</v>
      </c>
      <c r="B28" s="11">
        <v>29</v>
      </c>
      <c r="C28" s="57" t="s">
        <v>295</v>
      </c>
      <c r="D28" s="86" t="s">
        <v>119</v>
      </c>
      <c r="E28" s="95" t="str">
        <f>_xlfn.XLOOKUP(D28,Countries!$A$2:$A$267,Countries!$B$2:$B$267,"XYZ")</f>
        <v>INA</v>
      </c>
      <c r="F28" s="14"/>
      <c r="G28" s="153" t="s">
        <v>296</v>
      </c>
      <c r="H28" s="148"/>
      <c r="I28" s="149"/>
      <c r="J28" s="14"/>
      <c r="K28" s="19" t="s">
        <v>297</v>
      </c>
      <c r="L28" s="85" t="s">
        <v>107</v>
      </c>
      <c r="M28" s="94" t="str">
        <f>_xlfn.XLOOKUP(L28,Countries!$A$2:$A$267,Countries!$B$2:$B$267,"XYZ")</f>
        <v>SVN</v>
      </c>
      <c r="N28" s="14"/>
      <c r="O28" s="19" t="s">
        <v>298</v>
      </c>
      <c r="P28" s="85" t="s">
        <v>93</v>
      </c>
      <c r="Q28" s="94" t="str">
        <f>_xlfn.XLOOKUP(P28,Countries!$A$2:$A$267,Countries!$B$2:$B$267,"XYZ")</f>
        <v>ENG</v>
      </c>
      <c r="R28" s="15"/>
      <c r="S28" s="19" t="s">
        <v>299</v>
      </c>
      <c r="T28" s="85" t="s">
        <v>119</v>
      </c>
      <c r="U28" s="94" t="str">
        <f>_xlfn.XLOOKUP(T28,Countries!$A$2:$A$267,Countries!$B$2:$B$267,"XYZ")</f>
        <v>INA</v>
      </c>
      <c r="V28" s="15"/>
      <c r="W28" s="19" t="s">
        <v>300</v>
      </c>
      <c r="X28" s="85" t="s">
        <v>99</v>
      </c>
      <c r="Y28" s="94" t="str">
        <f>_xlfn.XLOOKUP(X28,Countries!$A$2:$A$267,Countries!$B$2:$B$267,"XYZ")</f>
        <v>CZE</v>
      </c>
      <c r="Z28" s="15"/>
      <c r="AA28" s="19" t="s">
        <v>301</v>
      </c>
      <c r="AB28" s="85" t="s">
        <v>117</v>
      </c>
      <c r="AC28" s="94" t="str">
        <f>_xlfn.XLOOKUP(AB28,Countries!$A$2:$A$267,Countries!$B$2:$B$267,"XYZ")</f>
        <v>CHE</v>
      </c>
      <c r="AD28" s="15"/>
      <c r="AE28" s="19" t="s">
        <v>302</v>
      </c>
      <c r="AF28" s="85" t="s">
        <v>79</v>
      </c>
      <c r="AG28" s="94" t="str">
        <f>_xlfn.XLOOKUP(AF28,Countries!$A$2:$A$267,Countries!$B$2:$B$267,"XYZ")</f>
        <v>FRA</v>
      </c>
    </row>
    <row r="29" spans="1:34" ht="14" customHeight="1" x14ac:dyDescent="0.35">
      <c r="A29" s="11">
        <v>27</v>
      </c>
      <c r="B29" s="11">
        <v>30</v>
      </c>
      <c r="C29" s="15"/>
      <c r="D29" s="41"/>
      <c r="E29" s="99"/>
      <c r="F29" s="45"/>
      <c r="G29" s="120" t="s">
        <v>308</v>
      </c>
      <c r="H29" s="121" t="s">
        <v>119</v>
      </c>
      <c r="I29" s="122" t="str">
        <f>_xlfn.XLOOKUP(H29,Countries!$A$2:$A$267,Countries!$B$2:$B$267,"XYZ")</f>
        <v>INA</v>
      </c>
      <c r="J29" s="45"/>
      <c r="K29" s="43" t="s">
        <v>309</v>
      </c>
      <c r="L29" s="117" t="s">
        <v>90</v>
      </c>
      <c r="M29" s="118" t="str">
        <f>_xlfn.XLOOKUP(L29,Countries!$A$2:$A$267,Countries!$B$2:$B$267,"XYZ")</f>
        <v>DEU</v>
      </c>
      <c r="N29" s="45"/>
      <c r="O29" s="43" t="s">
        <v>310</v>
      </c>
      <c r="P29" s="117" t="s">
        <v>103</v>
      </c>
      <c r="Q29" s="118" t="str">
        <f>_xlfn.XLOOKUP(P29,Countries!$A$2:$A$267,Countries!$B$2:$B$267,"XYZ")</f>
        <v>ITA</v>
      </c>
      <c r="R29" s="41"/>
      <c r="S29" s="43" t="s">
        <v>311</v>
      </c>
      <c r="T29" s="117" t="s">
        <v>117</v>
      </c>
      <c r="U29" s="118" t="str">
        <f>_xlfn.XLOOKUP(T29,Countries!$A$2:$A$267,Countries!$B$2:$B$267,"XYZ")</f>
        <v>CHE</v>
      </c>
      <c r="V29" s="41"/>
      <c r="W29" s="43" t="s">
        <v>312</v>
      </c>
      <c r="X29" s="117" t="s">
        <v>90</v>
      </c>
      <c r="Y29" s="118" t="str">
        <f>_xlfn.XLOOKUP(X29,Countries!$A$2:$A$267,Countries!$B$2:$B$267,"XYZ")</f>
        <v>DEU</v>
      </c>
      <c r="Z29" s="41"/>
      <c r="AA29" s="43" t="s">
        <v>313</v>
      </c>
      <c r="AB29" s="117" t="s">
        <v>86</v>
      </c>
      <c r="AC29" s="118" t="str">
        <f>_xlfn.XLOOKUP(AB29,Countries!$A$2:$A$267,Countries!$B$2:$B$267,"XYZ")</f>
        <v>ESP</v>
      </c>
      <c r="AD29" s="41"/>
      <c r="AE29" s="43" t="s">
        <v>314</v>
      </c>
      <c r="AF29" s="117" t="s">
        <v>117</v>
      </c>
      <c r="AG29" s="118" t="str">
        <f>_xlfn.XLOOKUP(AF29,Countries!$A$2:$A$267,Countries!$B$2:$B$267,"XYZ")</f>
        <v>CHE</v>
      </c>
      <c r="AH29" s="119"/>
    </row>
    <row r="30" spans="1:34" ht="14" customHeight="1" x14ac:dyDescent="0.35">
      <c r="A30" s="11">
        <v>28</v>
      </c>
      <c r="B30" s="11">
        <v>31</v>
      </c>
      <c r="C30" s="153" t="s">
        <v>315</v>
      </c>
      <c r="D30" s="148"/>
      <c r="E30" s="149"/>
      <c r="F30" s="45"/>
      <c r="G30" s="21" t="s">
        <v>316</v>
      </c>
      <c r="H30" s="89" t="s">
        <v>101</v>
      </c>
      <c r="I30" s="94" t="str">
        <f>_xlfn.XLOOKUP(H30,Countries!$A$2:$A$267,Countries!$B$2:$B$267,"XYZ")</f>
        <v>SWE</v>
      </c>
      <c r="J30" s="45"/>
      <c r="K30" s="21" t="s">
        <v>317</v>
      </c>
      <c r="L30" s="89" t="s">
        <v>117</v>
      </c>
      <c r="M30" s="94" t="str">
        <f>_xlfn.XLOOKUP(L30,Countries!$A$2:$A$267,Countries!$B$2:$B$267,"XYZ")</f>
        <v>CHE</v>
      </c>
      <c r="N30" s="45"/>
      <c r="O30" s="21" t="s">
        <v>318</v>
      </c>
      <c r="P30" s="89" t="s">
        <v>103</v>
      </c>
      <c r="Q30" s="94" t="str">
        <f>_xlfn.XLOOKUP(P30,Countries!$A$2:$A$267,Countries!$B$2:$B$267,"XYZ")</f>
        <v>ITA</v>
      </c>
      <c r="R30" s="45"/>
      <c r="S30" s="52" t="s">
        <v>319</v>
      </c>
      <c r="T30" s="90" t="s">
        <v>105</v>
      </c>
      <c r="U30" s="95" t="str">
        <f>_xlfn.XLOOKUP(T30,Countries!$A$2:$A$267,Countries!$B$2:$B$267,"XYZ")</f>
        <v>SCO</v>
      </c>
      <c r="V30" s="45"/>
      <c r="W30" s="21" t="s">
        <v>320</v>
      </c>
      <c r="X30" s="89" t="s">
        <v>117</v>
      </c>
      <c r="Y30" s="20" t="str">
        <f>_xlfn.XLOOKUP(X30,Countries!$A$2:$A$267,Countries!$B$2:$B$267,"XYZ")</f>
        <v>CHE</v>
      </c>
      <c r="Z30" s="45"/>
      <c r="AA30" s="21" t="s">
        <v>321</v>
      </c>
      <c r="AB30" s="89" t="s">
        <v>88</v>
      </c>
      <c r="AC30" s="20" t="str">
        <f>_xlfn.XLOOKUP(AB30,Countries!$A$2:$A$267,Countries!$B$2:$B$267,"XYZ")</f>
        <v>NLD</v>
      </c>
      <c r="AD30" s="45"/>
      <c r="AE30" s="21" t="s">
        <v>322</v>
      </c>
      <c r="AF30" s="89" t="s">
        <v>99</v>
      </c>
      <c r="AG30" s="94" t="str">
        <f>_xlfn.XLOOKUP(AF30,Countries!$A$2:$A$267,Countries!$B$2:$B$267,"XYZ")</f>
        <v>CZE</v>
      </c>
      <c r="AH30" s="119"/>
    </row>
    <row r="31" spans="1:34" ht="14" customHeight="1" x14ac:dyDescent="0.35">
      <c r="A31" s="11">
        <v>29</v>
      </c>
      <c r="B31" s="11">
        <v>32</v>
      </c>
      <c r="C31" s="55" t="s">
        <v>323</v>
      </c>
      <c r="D31" s="84" t="s">
        <v>79</v>
      </c>
      <c r="E31" s="104" t="str">
        <f>_xlfn.XLOOKUP(D31,Countries!$A$2:$A$267,Countries!$B$2:$B$267,"XYZ")</f>
        <v>FRA</v>
      </c>
      <c r="F31" s="14"/>
      <c r="G31" s="21" t="s">
        <v>324</v>
      </c>
      <c r="H31" s="89" t="s">
        <v>99</v>
      </c>
      <c r="I31" s="94" t="str">
        <f>_xlfn.XLOOKUP(H31,Countries!$A$2:$A$267,Countries!$B$2:$B$267,"XYZ")</f>
        <v>CZE</v>
      </c>
      <c r="J31" s="14"/>
      <c r="K31" s="19" t="s">
        <v>325</v>
      </c>
      <c r="L31" s="85" t="s">
        <v>79</v>
      </c>
      <c r="M31" s="94" t="str">
        <f>_xlfn.XLOOKUP(L31,Countries!$A$2:$A$267,Countries!$B$2:$B$267,"XYZ")</f>
        <v>FRA</v>
      </c>
      <c r="N31" s="14"/>
      <c r="O31" s="19" t="s">
        <v>326</v>
      </c>
      <c r="P31" s="85" t="s">
        <v>93</v>
      </c>
      <c r="Q31" s="94" t="str">
        <f>_xlfn.XLOOKUP(P31,Countries!$A$2:$A$267,Countries!$B$2:$B$267,"XYZ")</f>
        <v>ENG</v>
      </c>
      <c r="R31" s="15"/>
      <c r="S31" s="41"/>
      <c r="T31" s="41"/>
      <c r="U31" s="99"/>
      <c r="V31" s="15"/>
      <c r="W31" s="19" t="s">
        <v>327</v>
      </c>
      <c r="X31" s="85" t="s">
        <v>107</v>
      </c>
      <c r="Y31" s="94" t="str">
        <f>_xlfn.XLOOKUP(X31,Countries!$A$2:$A$267,Countries!$B$2:$B$267,"XYZ")</f>
        <v>SVN</v>
      </c>
      <c r="Z31" s="15"/>
      <c r="AA31" s="19" t="s">
        <v>328</v>
      </c>
      <c r="AB31" s="85" t="s">
        <v>103</v>
      </c>
      <c r="AC31" s="94" t="str">
        <f>_xlfn.XLOOKUP(AB31,Countries!$A$2:$A$267,Countries!$B$2:$B$267,"XYZ")</f>
        <v>ITA</v>
      </c>
      <c r="AD31" s="15"/>
      <c r="AE31" s="19" t="s">
        <v>329</v>
      </c>
      <c r="AF31" s="85" t="s">
        <v>110</v>
      </c>
      <c r="AG31" s="94" t="str">
        <f>_xlfn.XLOOKUP(AF31,Countries!$A$2:$A$267,Countries!$B$2:$B$267,"XYZ")</f>
        <v>BEL</v>
      </c>
    </row>
    <row r="32" spans="1:34" ht="14" customHeight="1" x14ac:dyDescent="0.35">
      <c r="A32" s="11">
        <v>30</v>
      </c>
      <c r="B32" s="11">
        <v>33</v>
      </c>
      <c r="C32" s="56" t="s">
        <v>331</v>
      </c>
      <c r="D32" s="85" t="s">
        <v>99</v>
      </c>
      <c r="E32" s="94" t="str">
        <f>_xlfn.XLOOKUP(D32,Countries!$A$2:$A$267,Countries!$B$2:$B$267,"XYZ")</f>
        <v>CZE</v>
      </c>
      <c r="F32" s="14"/>
      <c r="G32" s="21" t="s">
        <v>332</v>
      </c>
      <c r="H32" s="89" t="s">
        <v>158</v>
      </c>
      <c r="I32" s="94" t="str">
        <f>_xlfn.XLOOKUP(H32,Countries!$A$2:$A$267,Countries!$B$2:$B$267,"XYZ")</f>
        <v>HRV</v>
      </c>
      <c r="J32" s="14"/>
      <c r="K32" s="19" t="s">
        <v>333</v>
      </c>
      <c r="L32" s="85" t="s">
        <v>101</v>
      </c>
      <c r="M32" s="94" t="str">
        <f>_xlfn.XLOOKUP(L32,Countries!$A$2:$A$267,Countries!$B$2:$B$267,"XYZ")</f>
        <v>SWE</v>
      </c>
      <c r="N32" s="14"/>
      <c r="O32" s="19" t="s">
        <v>334</v>
      </c>
      <c r="P32" s="85" t="s">
        <v>86</v>
      </c>
      <c r="Q32" s="94" t="str">
        <f>_xlfn.XLOOKUP(P32,Countries!$A$2:$A$267,Countries!$B$2:$B$267,"XYZ")</f>
        <v>ESP</v>
      </c>
      <c r="R32" s="15"/>
      <c r="S32" s="153" t="s">
        <v>335</v>
      </c>
      <c r="T32" s="148"/>
      <c r="U32" s="149"/>
      <c r="V32" s="15"/>
      <c r="W32" s="19" t="s">
        <v>336</v>
      </c>
      <c r="X32" s="85" t="s">
        <v>83</v>
      </c>
      <c r="Y32" s="94" t="str">
        <f>_xlfn.XLOOKUP(X32,Countries!$A$2:$A$267,Countries!$B$2:$B$267,"XYZ")</f>
        <v>NOR</v>
      </c>
      <c r="Z32" s="15"/>
      <c r="AA32" s="19" t="s">
        <v>337</v>
      </c>
      <c r="AB32" s="85" t="s">
        <v>107</v>
      </c>
      <c r="AC32" s="94" t="str">
        <f>_xlfn.XLOOKUP(AB32,Countries!$A$2:$A$267,Countries!$B$2:$B$267,"XYZ")</f>
        <v>SVN</v>
      </c>
      <c r="AD32" s="15"/>
      <c r="AE32" s="19" t="s">
        <v>338</v>
      </c>
      <c r="AF32" s="85" t="s">
        <v>339</v>
      </c>
      <c r="AG32" s="94" t="str">
        <f>_xlfn.XLOOKUP(AF32,Countries!$A$2:$A$267,Countries!$B$2:$B$267,"XYZ")</f>
        <v>ROU</v>
      </c>
    </row>
    <row r="33" spans="1:33" ht="14" customHeight="1" x14ac:dyDescent="0.35">
      <c r="A33" s="11">
        <v>31</v>
      </c>
      <c r="B33" s="11"/>
      <c r="C33" s="56" t="s">
        <v>340</v>
      </c>
      <c r="D33" s="85" t="s">
        <v>86</v>
      </c>
      <c r="E33" s="94" t="str">
        <f>_xlfn.XLOOKUP(D33,Countries!$A$2:$A$267,Countries!$B$2:$B$267,"XYZ")</f>
        <v>ESP</v>
      </c>
      <c r="F33" s="14"/>
      <c r="G33" s="21" t="s">
        <v>341</v>
      </c>
      <c r="H33" s="89" t="s">
        <v>103</v>
      </c>
      <c r="I33" s="94" t="str">
        <f>_xlfn.XLOOKUP(H33,Countries!$A$2:$A$267,Countries!$B$2:$B$267,"XYZ")</f>
        <v>ITA</v>
      </c>
      <c r="J33" s="14"/>
      <c r="K33" s="19" t="s">
        <v>342</v>
      </c>
      <c r="L33" s="85" t="s">
        <v>90</v>
      </c>
      <c r="M33" s="94" t="str">
        <f>_xlfn.XLOOKUP(L33,Countries!$A$2:$A$267,Countries!$B$2:$B$267,"XYZ")</f>
        <v>DEU</v>
      </c>
      <c r="N33" s="14"/>
      <c r="O33" s="19" t="s">
        <v>343</v>
      </c>
      <c r="P33" s="85" t="s">
        <v>79</v>
      </c>
      <c r="Q33" s="94" t="str">
        <f>_xlfn.XLOOKUP(P33,Countries!$A$2:$A$267,Countries!$B$2:$B$267,"XYZ")</f>
        <v>FRA</v>
      </c>
      <c r="R33" s="15"/>
      <c r="S33" s="55" t="s">
        <v>344</v>
      </c>
      <c r="T33" s="84" t="s">
        <v>81</v>
      </c>
      <c r="U33" s="104" t="str">
        <f>_xlfn.XLOOKUP(T33,Countries!$A$2:$A$267,Countries!$B$2:$B$267,"XYZ")</f>
        <v>HUN</v>
      </c>
      <c r="V33" s="15"/>
      <c r="W33" s="19" t="s">
        <v>345</v>
      </c>
      <c r="X33" s="85" t="s">
        <v>83</v>
      </c>
      <c r="Y33" s="94" t="str">
        <f>_xlfn.XLOOKUP(X33,Countries!$A$2:$A$267,Countries!$B$2:$B$267,"XYZ")</f>
        <v>NOR</v>
      </c>
      <c r="Z33" s="15"/>
      <c r="AA33" s="19" t="s">
        <v>346</v>
      </c>
      <c r="AB33" s="85" t="s">
        <v>79</v>
      </c>
      <c r="AC33" s="94" t="str">
        <f>_xlfn.XLOOKUP(AB33,Countries!$A$2:$A$267,Countries!$B$2:$B$267,"XYZ")</f>
        <v>FRA</v>
      </c>
      <c r="AD33" s="15"/>
      <c r="AE33" s="53" t="s">
        <v>347</v>
      </c>
      <c r="AF33" s="86" t="s">
        <v>123</v>
      </c>
      <c r="AG33" s="95" t="str">
        <f>_xlfn.XLOOKUP(AF33,Countries!$A$2:$A$267,Countries!$B$2:$B$267,"XYZ")</f>
        <v>IRL</v>
      </c>
    </row>
    <row r="34" spans="1:33" ht="14" customHeight="1" x14ac:dyDescent="0.35">
      <c r="A34" s="11">
        <v>32</v>
      </c>
      <c r="B34" s="11"/>
      <c r="C34" s="56" t="s">
        <v>348</v>
      </c>
      <c r="D34" s="85" t="s">
        <v>79</v>
      </c>
      <c r="E34" s="94" t="str">
        <f>_xlfn.XLOOKUP(D34,Countries!$A$2:$A$267,Countries!$B$2:$B$267,"XYZ")</f>
        <v>FRA</v>
      </c>
      <c r="F34" s="14"/>
      <c r="G34" s="21" t="s">
        <v>349</v>
      </c>
      <c r="H34" s="89" t="s">
        <v>93</v>
      </c>
      <c r="I34" s="94" t="str">
        <f>_xlfn.XLOOKUP(H34,Countries!$A$2:$A$267,Countries!$B$2:$B$267,"XYZ")</f>
        <v>ENG</v>
      </c>
      <c r="J34" s="14"/>
      <c r="K34" s="19" t="s">
        <v>350</v>
      </c>
      <c r="L34" s="85" t="s">
        <v>123</v>
      </c>
      <c r="M34" s="94" t="str">
        <f>_xlfn.XLOOKUP(L34,Countries!$A$2:$A$267,Countries!$B$2:$B$267,"XYZ")</f>
        <v>IRL</v>
      </c>
      <c r="N34" s="14"/>
      <c r="O34" s="19" t="s">
        <v>351</v>
      </c>
      <c r="P34" s="85" t="s">
        <v>90</v>
      </c>
      <c r="Q34" s="94" t="str">
        <f>_xlfn.XLOOKUP(P34,Countries!$A$2:$A$267,Countries!$B$2:$B$267,"XYZ")</f>
        <v>DEU</v>
      </c>
      <c r="R34" s="15"/>
      <c r="S34" s="56" t="s">
        <v>352</v>
      </c>
      <c r="T34" s="85" t="s">
        <v>123</v>
      </c>
      <c r="U34" s="94" t="str">
        <f>_xlfn.XLOOKUP(T34,Countries!$A$2:$A$267,Countries!$B$2:$B$267,"XYZ")</f>
        <v>IRL</v>
      </c>
      <c r="V34" s="15"/>
      <c r="W34" s="19" t="s">
        <v>353</v>
      </c>
      <c r="X34" s="85" t="s">
        <v>93</v>
      </c>
      <c r="Y34" s="94" t="str">
        <f>_xlfn.XLOOKUP(X34,Countries!$A$2:$A$267,Countries!$B$2:$B$267,"XYZ")</f>
        <v>ENG</v>
      </c>
      <c r="Z34" s="15"/>
      <c r="AA34" s="19" t="s">
        <v>354</v>
      </c>
      <c r="AB34" s="85" t="s">
        <v>93</v>
      </c>
      <c r="AC34" s="94" t="str">
        <f>_xlfn.XLOOKUP(AB34,Countries!$A$2:$A$267,Countries!$B$2:$B$267,"XYZ")</f>
        <v>ENG</v>
      </c>
      <c r="AD34" s="15"/>
      <c r="AE34" s="41"/>
      <c r="AF34" s="41"/>
      <c r="AG34" s="99"/>
    </row>
    <row r="35" spans="1:33" ht="14" customHeight="1" x14ac:dyDescent="0.35">
      <c r="A35" s="11">
        <v>33</v>
      </c>
      <c r="B35" s="11"/>
      <c r="C35" s="56" t="s">
        <v>357</v>
      </c>
      <c r="D35" s="85" t="s">
        <v>79</v>
      </c>
      <c r="E35" s="94" t="str">
        <f>_xlfn.XLOOKUP(D35,Countries!$A$2:$A$267,Countries!$B$2:$B$267,"XYZ")</f>
        <v>FRA</v>
      </c>
      <c r="F35" s="14"/>
      <c r="G35" s="21" t="s">
        <v>358</v>
      </c>
      <c r="H35" s="89" t="s">
        <v>83</v>
      </c>
      <c r="I35" s="94" t="str">
        <f>_xlfn.XLOOKUP(H35,Countries!$A$2:$A$267,Countries!$B$2:$B$267,"XYZ")</f>
        <v>NOR</v>
      </c>
      <c r="J35" s="14"/>
      <c r="K35" s="19" t="s">
        <v>359</v>
      </c>
      <c r="L35" s="85" t="s">
        <v>107</v>
      </c>
      <c r="M35" s="94" t="str">
        <f>_xlfn.XLOOKUP(L35,Countries!$A$2:$A$267,Countries!$B$2:$B$267,"XYZ")</f>
        <v>SVN</v>
      </c>
      <c r="N35" s="14"/>
      <c r="O35" s="19" t="s">
        <v>360</v>
      </c>
      <c r="P35" s="85" t="s">
        <v>99</v>
      </c>
      <c r="Q35" s="94" t="str">
        <f>_xlfn.XLOOKUP(P35,Countries!$A$2:$A$267,Countries!$B$2:$B$267,"XYZ")</f>
        <v>CZE</v>
      </c>
      <c r="R35" s="15"/>
      <c r="S35" s="56" t="s">
        <v>361</v>
      </c>
      <c r="T35" s="85" t="s">
        <v>79</v>
      </c>
      <c r="U35" s="94" t="str">
        <f>_xlfn.XLOOKUP(T35,Countries!$A$2:$A$267,Countries!$B$2:$B$267,"XYZ")</f>
        <v>FRA</v>
      </c>
      <c r="V35" s="15"/>
      <c r="W35" s="19" t="s">
        <v>362</v>
      </c>
      <c r="X35" s="85" t="s">
        <v>103</v>
      </c>
      <c r="Y35" s="94" t="str">
        <f>_xlfn.XLOOKUP(X35,Countries!$A$2:$A$267,Countries!$B$2:$B$267,"XYZ")</f>
        <v>ITA</v>
      </c>
      <c r="Z35" s="15"/>
      <c r="AA35" s="19" t="s">
        <v>363</v>
      </c>
      <c r="AB35" s="85" t="s">
        <v>83</v>
      </c>
      <c r="AC35" s="94" t="str">
        <f>_xlfn.XLOOKUP(AB35,Countries!$A$2:$A$267,Countries!$B$2:$B$267,"XYZ")</f>
        <v>NOR</v>
      </c>
      <c r="AD35" s="15"/>
      <c r="AE35" s="153" t="s">
        <v>364</v>
      </c>
      <c r="AF35" s="148"/>
      <c r="AG35" s="149"/>
    </row>
    <row r="36" spans="1:33" ht="14" customHeight="1" x14ac:dyDescent="0.35">
      <c r="A36" s="11">
        <v>34</v>
      </c>
      <c r="B36" s="11"/>
      <c r="C36" s="57" t="s">
        <v>365</v>
      </c>
      <c r="D36" s="86" t="s">
        <v>103</v>
      </c>
      <c r="E36" s="95" t="str">
        <f>_xlfn.XLOOKUP(D36,Countries!$A$2:$A$267,Countries!$B$2:$B$267,"XYZ")</f>
        <v>ITA</v>
      </c>
      <c r="F36" s="14"/>
      <c r="G36" s="21" t="s">
        <v>366</v>
      </c>
      <c r="H36" s="89" t="s">
        <v>105</v>
      </c>
      <c r="I36" s="94" t="str">
        <f>_xlfn.XLOOKUP(H36,Countries!$A$2:$A$267,Countries!$B$2:$B$267,"XYZ")</f>
        <v>SCO</v>
      </c>
      <c r="J36" s="14"/>
      <c r="K36" s="19" t="s">
        <v>367</v>
      </c>
      <c r="L36" s="85" t="s">
        <v>93</v>
      </c>
      <c r="M36" s="94" t="str">
        <f>_xlfn.XLOOKUP(L36,Countries!$A$2:$A$267,Countries!$B$2:$B$267,"XYZ")</f>
        <v>ENG</v>
      </c>
      <c r="N36" s="14"/>
      <c r="O36" s="19" t="s">
        <v>368</v>
      </c>
      <c r="P36" s="85" t="s">
        <v>123</v>
      </c>
      <c r="Q36" s="94" t="str">
        <f>_xlfn.XLOOKUP(P36,Countries!$A$2:$A$267,Countries!$B$2:$B$267,"XYZ")</f>
        <v>IRL</v>
      </c>
      <c r="R36" s="15"/>
      <c r="S36" s="56" t="s">
        <v>369</v>
      </c>
      <c r="T36" s="85" t="s">
        <v>86</v>
      </c>
      <c r="U36" s="94" t="str">
        <f>_xlfn.XLOOKUP(T36,Countries!$A$2:$A$267,Countries!$B$2:$B$267,"XYZ")</f>
        <v>ESP</v>
      </c>
      <c r="V36" s="15"/>
      <c r="W36" s="19" t="s">
        <v>370</v>
      </c>
      <c r="X36" s="85" t="s">
        <v>105</v>
      </c>
      <c r="Y36" s="94" t="str">
        <f>_xlfn.XLOOKUP(X36,Countries!$A$2:$A$267,Countries!$B$2:$B$267,"XYZ")</f>
        <v>SCO</v>
      </c>
      <c r="Z36" s="15"/>
      <c r="AA36" s="19" t="s">
        <v>371</v>
      </c>
      <c r="AB36" s="85" t="s">
        <v>83</v>
      </c>
      <c r="AC36" s="94" t="str">
        <f>_xlfn.XLOOKUP(AB36,Countries!$A$2:$A$267,Countries!$B$2:$B$267,"XYZ")</f>
        <v>NOR</v>
      </c>
      <c r="AD36" s="15"/>
      <c r="AE36" s="55" t="s">
        <v>372</v>
      </c>
      <c r="AF36" s="84" t="s">
        <v>86</v>
      </c>
      <c r="AG36" s="104" t="str">
        <f>_xlfn.XLOOKUP(AF36,Countries!$A$2:$A$267,Countries!$B$2:$B$267,"XYZ")</f>
        <v>ESP</v>
      </c>
    </row>
    <row r="37" spans="1:33" ht="14" customHeight="1" x14ac:dyDescent="0.35">
      <c r="A37" s="11">
        <v>35</v>
      </c>
      <c r="B37" s="11"/>
      <c r="C37" s="45"/>
      <c r="D37" s="45"/>
      <c r="E37" s="99"/>
      <c r="F37" s="14"/>
      <c r="G37" s="21" t="s">
        <v>373</v>
      </c>
      <c r="H37" s="89" t="s">
        <v>99</v>
      </c>
      <c r="I37" s="94" t="str">
        <f>_xlfn.XLOOKUP(H37,Countries!$A$2:$A$267,Countries!$B$2:$B$267,"XYZ")</f>
        <v>CZE</v>
      </c>
      <c r="J37" s="14"/>
      <c r="K37" s="19" t="s">
        <v>374</v>
      </c>
      <c r="L37" s="85" t="s">
        <v>99</v>
      </c>
      <c r="M37" s="94" t="str">
        <f>_xlfn.XLOOKUP(L37,Countries!$A$2:$A$267,Countries!$B$2:$B$267,"XYZ")</f>
        <v>CZE</v>
      </c>
      <c r="N37" s="14"/>
      <c r="O37" s="19" t="s">
        <v>375</v>
      </c>
      <c r="P37" s="85" t="s">
        <v>83</v>
      </c>
      <c r="Q37" s="94" t="str">
        <f>_xlfn.XLOOKUP(P37,Countries!$A$2:$A$267,Countries!$B$2:$B$267,"XYZ")</f>
        <v>NOR</v>
      </c>
      <c r="R37" s="15"/>
      <c r="S37" s="56" t="s">
        <v>376</v>
      </c>
      <c r="T37" s="85" t="s">
        <v>79</v>
      </c>
      <c r="U37" s="94" t="str">
        <f>_xlfn.XLOOKUP(T37,Countries!$A$2:$A$267,Countries!$B$2:$B$267,"XYZ")</f>
        <v>FRA</v>
      </c>
      <c r="V37" s="15"/>
      <c r="W37" s="19" t="s">
        <v>377</v>
      </c>
      <c r="X37" s="85" t="s">
        <v>119</v>
      </c>
      <c r="Y37" s="94" t="str">
        <f>_xlfn.XLOOKUP(X37,Countries!$A$2:$A$267,Countries!$B$2:$B$267,"XYZ")</f>
        <v>INA</v>
      </c>
      <c r="Z37" s="15"/>
      <c r="AA37" s="19" t="s">
        <v>378</v>
      </c>
      <c r="AB37" s="85" t="s">
        <v>103</v>
      </c>
      <c r="AC37" s="94" t="str">
        <f>_xlfn.XLOOKUP(AB37,Countries!$A$2:$A$267,Countries!$B$2:$B$267,"XYZ")</f>
        <v>ITA</v>
      </c>
      <c r="AD37" s="15"/>
      <c r="AE37" s="80" t="s">
        <v>379</v>
      </c>
      <c r="AF37" s="87" t="s">
        <v>79</v>
      </c>
      <c r="AG37" s="97" t="str">
        <f>_xlfn.XLOOKUP(AF37,Countries!$A$2:$A$267,Countries!$B$2:$B$267,"XYZ")</f>
        <v>FRA</v>
      </c>
    </row>
    <row r="38" spans="1:33" ht="14" customHeight="1" x14ac:dyDescent="0.35">
      <c r="A38" s="11">
        <v>36</v>
      </c>
      <c r="B38" s="11"/>
      <c r="C38" s="153" t="s">
        <v>380</v>
      </c>
      <c r="D38" s="148"/>
      <c r="E38" s="149"/>
      <c r="F38" s="14"/>
      <c r="G38" s="21" t="s">
        <v>381</v>
      </c>
      <c r="H38" s="89" t="s">
        <v>119</v>
      </c>
      <c r="I38" s="94" t="str">
        <f>_xlfn.XLOOKUP(H38,Countries!$A$2:$A$267,Countries!$B$2:$B$267,"XYZ")</f>
        <v>INA</v>
      </c>
      <c r="J38" s="14"/>
      <c r="K38" s="19" t="s">
        <v>382</v>
      </c>
      <c r="L38" s="85" t="s">
        <v>105</v>
      </c>
      <c r="M38" s="94" t="str">
        <f>_xlfn.XLOOKUP(L38,Countries!$A$2:$A$267,Countries!$B$2:$B$267,"XYZ")</f>
        <v>SCO</v>
      </c>
      <c r="N38" s="14"/>
      <c r="O38" s="53" t="s">
        <v>383</v>
      </c>
      <c r="P38" s="86" t="s">
        <v>123</v>
      </c>
      <c r="Q38" s="95" t="str">
        <f>_xlfn.XLOOKUP(P38,Countries!$A$2:$A$267,Countries!$B$2:$B$267,"XYZ")</f>
        <v>IRL</v>
      </c>
      <c r="R38" s="15"/>
      <c r="S38" s="56" t="s">
        <v>384</v>
      </c>
      <c r="T38" s="85" t="s">
        <v>86</v>
      </c>
      <c r="U38" s="94" t="str">
        <f>_xlfn.XLOOKUP(T38,Countries!$A$2:$A$267,Countries!$B$2:$B$267,"XYZ")</f>
        <v>ESP</v>
      </c>
      <c r="V38" s="15"/>
      <c r="W38" s="53" t="s">
        <v>385</v>
      </c>
      <c r="X38" s="86" t="s">
        <v>93</v>
      </c>
      <c r="Y38" s="95" t="str">
        <f>_xlfn.XLOOKUP(X38,Countries!$A$2:$A$267,Countries!$B$2:$B$267,"XYZ")</f>
        <v>ENG</v>
      </c>
      <c r="Z38" s="15"/>
      <c r="AA38" s="53" t="s">
        <v>386</v>
      </c>
      <c r="AB38" s="86" t="s">
        <v>110</v>
      </c>
      <c r="AC38" s="95" t="str">
        <f>_xlfn.XLOOKUP(AB38,Countries!$A$2:$A$267,Countries!$B$2:$B$267,"XYZ")</f>
        <v>BEL</v>
      </c>
      <c r="AD38" s="15"/>
      <c r="AE38" s="57" t="s">
        <v>387</v>
      </c>
      <c r="AF38" s="86" t="s">
        <v>110</v>
      </c>
      <c r="AG38" s="95" t="str">
        <f>_xlfn.XLOOKUP(AF38,Countries!$A$2:$A$267,Countries!$B$2:$B$267,"XYZ")</f>
        <v>BEL</v>
      </c>
    </row>
    <row r="39" spans="1:33" ht="14" customHeight="1" x14ac:dyDescent="0.35">
      <c r="A39" s="11">
        <v>37</v>
      </c>
      <c r="B39" s="11"/>
      <c r="C39" s="55" t="s">
        <v>388</v>
      </c>
      <c r="D39" s="84" t="s">
        <v>79</v>
      </c>
      <c r="E39" s="104" t="str">
        <f>_xlfn.XLOOKUP(D39,Countries!$A$2:$A$267,Countries!$B$2:$B$267,"XYZ")</f>
        <v>FRA</v>
      </c>
      <c r="F39" s="14"/>
      <c r="G39" s="21" t="s">
        <v>389</v>
      </c>
      <c r="H39" s="89" t="s">
        <v>107</v>
      </c>
      <c r="I39" s="94" t="str">
        <f>_xlfn.XLOOKUP(H39,Countries!$A$2:$A$267,Countries!$B$2:$B$267,"XYZ")</f>
        <v>SVN</v>
      </c>
      <c r="J39" s="14"/>
      <c r="K39" s="19" t="s">
        <v>390</v>
      </c>
      <c r="L39" s="85" t="s">
        <v>93</v>
      </c>
      <c r="M39" s="94" t="str">
        <f>_xlfn.XLOOKUP(L39,Countries!$A$2:$A$267,Countries!$B$2:$B$267,"XYZ")</f>
        <v>ENG</v>
      </c>
      <c r="N39" s="14"/>
      <c r="O39" s="45"/>
      <c r="P39" s="45"/>
      <c r="Q39" s="99"/>
      <c r="R39" s="15"/>
      <c r="S39" s="57" t="s">
        <v>391</v>
      </c>
      <c r="T39" s="86" t="s">
        <v>79</v>
      </c>
      <c r="U39" s="95" t="str">
        <f>_xlfn.XLOOKUP(T39,Countries!$A$2:$A$267,Countries!$B$2:$B$267,"XYZ")</f>
        <v>FRA</v>
      </c>
      <c r="V39" s="15"/>
      <c r="W39" s="41"/>
      <c r="X39" s="41"/>
      <c r="Y39" s="99"/>
      <c r="Z39" s="15"/>
      <c r="AA39" s="41"/>
      <c r="AB39" s="41"/>
      <c r="AC39" s="99"/>
      <c r="AD39" s="15"/>
      <c r="AE39" s="41"/>
      <c r="AF39" s="41"/>
      <c r="AG39" s="99"/>
    </row>
    <row r="40" spans="1:33" ht="14" customHeight="1" x14ac:dyDescent="0.35">
      <c r="A40" s="11">
        <v>38</v>
      </c>
      <c r="B40" s="11"/>
      <c r="C40" s="57" t="s">
        <v>396</v>
      </c>
      <c r="D40" s="86" t="s">
        <v>86</v>
      </c>
      <c r="E40" s="95" t="str">
        <f>_xlfn.XLOOKUP(D40,Countries!$A$2:$A$267,Countries!$B$2:$B$267,"XYZ")</f>
        <v>ESP</v>
      </c>
      <c r="F40" s="14"/>
      <c r="G40" s="21" t="s">
        <v>397</v>
      </c>
      <c r="H40" s="89" t="s">
        <v>93</v>
      </c>
      <c r="I40" s="94" t="str">
        <f>_xlfn.XLOOKUP(H40,Countries!$A$2:$A$267,Countries!$B$2:$B$267,"XYZ")</f>
        <v>ENG</v>
      </c>
      <c r="J40" s="14"/>
      <c r="K40" s="19" t="s">
        <v>398</v>
      </c>
      <c r="L40" s="85" t="s">
        <v>90</v>
      </c>
      <c r="M40" s="94" t="str">
        <f>_xlfn.XLOOKUP(L40,Countries!$A$2:$A$267,Countries!$B$2:$B$267,"XYZ")</f>
        <v>DEU</v>
      </c>
      <c r="N40" s="14"/>
      <c r="O40" s="153" t="s">
        <v>399</v>
      </c>
      <c r="P40" s="148"/>
      <c r="Q40" s="149"/>
      <c r="R40" s="15"/>
      <c r="S40" s="45"/>
      <c r="T40" s="45"/>
      <c r="U40" s="99"/>
      <c r="V40" s="15"/>
      <c r="W40" s="153" t="s">
        <v>400</v>
      </c>
      <c r="X40" s="148"/>
      <c r="Y40" s="149"/>
      <c r="Z40" s="15"/>
      <c r="AA40" s="153" t="s">
        <v>401</v>
      </c>
      <c r="AB40" s="148"/>
      <c r="AC40" s="149"/>
      <c r="AD40" s="15"/>
      <c r="AE40" s="14"/>
      <c r="AF40" s="14"/>
      <c r="AG40" s="11"/>
    </row>
    <row r="41" spans="1:33" ht="14" customHeight="1" x14ac:dyDescent="0.35">
      <c r="A41" s="11">
        <v>39</v>
      </c>
      <c r="B41" s="11"/>
      <c r="C41" s="45"/>
      <c r="D41" s="45"/>
      <c r="E41" s="99"/>
      <c r="F41" s="14"/>
      <c r="G41" s="21" t="s">
        <v>402</v>
      </c>
      <c r="H41" s="89" t="s">
        <v>257</v>
      </c>
      <c r="I41" s="94" t="str">
        <f>_xlfn.XLOOKUP(H41,Countries!$A$2:$A$267,Countries!$B$2:$B$267,"XYZ")</f>
        <v>WLS</v>
      </c>
      <c r="J41" s="14"/>
      <c r="K41" s="19" t="s">
        <v>403</v>
      </c>
      <c r="L41" s="85" t="s">
        <v>110</v>
      </c>
      <c r="M41" s="94" t="str">
        <f>_xlfn.XLOOKUP(L41,Countries!$A$2:$A$267,Countries!$B$2:$B$267,"XYZ")</f>
        <v>BEL</v>
      </c>
      <c r="N41" s="14"/>
      <c r="O41" s="55" t="s">
        <v>404</v>
      </c>
      <c r="P41" s="84" t="s">
        <v>107</v>
      </c>
      <c r="Q41" s="104" t="str">
        <f>_xlfn.XLOOKUP(P41,Countries!$A$2:$A$267,Countries!$B$2:$B$267,"XYZ")</f>
        <v>SVN</v>
      </c>
      <c r="R41" s="15"/>
      <c r="S41" s="153" t="s">
        <v>405</v>
      </c>
      <c r="T41" s="148"/>
      <c r="U41" s="149"/>
      <c r="V41" s="15"/>
      <c r="W41" s="55" t="s">
        <v>406</v>
      </c>
      <c r="X41" s="84" t="s">
        <v>103</v>
      </c>
      <c r="Y41" s="104" t="str">
        <f>_xlfn.XLOOKUP(X41,Countries!$A$2:$A$267,Countries!$B$2:$B$267,"XYZ")</f>
        <v>ITA</v>
      </c>
      <c r="Z41" s="15"/>
      <c r="AA41" s="55" t="s">
        <v>407</v>
      </c>
      <c r="AB41" s="84" t="s">
        <v>86</v>
      </c>
      <c r="AC41" s="104" t="str">
        <f>_xlfn.XLOOKUP(AB41,Countries!$A$2:$A$267,Countries!$B$2:$B$267,"XYZ")</f>
        <v>ESP</v>
      </c>
      <c r="AD41" s="15"/>
      <c r="AE41" s="14"/>
      <c r="AF41" s="14"/>
      <c r="AG41" s="11"/>
    </row>
    <row r="42" spans="1:33" ht="14" customHeight="1" x14ac:dyDescent="0.35">
      <c r="A42" s="11">
        <v>40</v>
      </c>
      <c r="B42" s="11">
        <v>34</v>
      </c>
      <c r="C42" s="153" t="s">
        <v>408</v>
      </c>
      <c r="D42" s="148"/>
      <c r="E42" s="149"/>
      <c r="F42" s="14"/>
      <c r="G42" s="21" t="s">
        <v>409</v>
      </c>
      <c r="H42" s="89" t="s">
        <v>90</v>
      </c>
      <c r="I42" s="94" t="str">
        <f>_xlfn.XLOOKUP(H42,Countries!$A$2:$A$267,Countries!$B$2:$B$267,"XYZ")</f>
        <v>DEU</v>
      </c>
      <c r="J42" s="14"/>
      <c r="K42" s="19" t="s">
        <v>410</v>
      </c>
      <c r="L42" s="85" t="s">
        <v>88</v>
      </c>
      <c r="M42" s="94" t="str">
        <f>_xlfn.XLOOKUP(L42,Countries!$A$2:$A$267,Countries!$B$2:$B$267,"XYZ")</f>
        <v>NLD</v>
      </c>
      <c r="N42" s="14"/>
      <c r="O42" s="56" t="s">
        <v>411</v>
      </c>
      <c r="P42" s="85" t="s">
        <v>103</v>
      </c>
      <c r="Q42" s="94" t="str">
        <f>_xlfn.XLOOKUP(P42,Countries!$A$2:$A$267,Countries!$B$2:$B$267,"XYZ")</f>
        <v>ITA</v>
      </c>
      <c r="R42" s="15"/>
      <c r="S42" s="55" t="s">
        <v>412</v>
      </c>
      <c r="T42" s="84" t="s">
        <v>79</v>
      </c>
      <c r="U42" s="104" t="str">
        <f>_xlfn.XLOOKUP(T42,Countries!$A$2:$A$267,Countries!$B$2:$B$267,"XYZ")</f>
        <v>FRA</v>
      </c>
      <c r="V42" s="15"/>
      <c r="W42" s="56" t="s">
        <v>413</v>
      </c>
      <c r="X42" s="85" t="s">
        <v>79</v>
      </c>
      <c r="Y42" s="94" t="str">
        <f>_xlfn.XLOOKUP(X42,Countries!$A$2:$A$267,Countries!$B$2:$B$267,"XYZ")</f>
        <v>FRA</v>
      </c>
      <c r="Z42" s="15"/>
      <c r="AA42" s="80" t="s">
        <v>414</v>
      </c>
      <c r="AB42" s="87" t="s">
        <v>86</v>
      </c>
      <c r="AC42" s="97" t="str">
        <f>_xlfn.XLOOKUP(AB42,Countries!$A$2:$A$267,Countries!$B$2:$B$267,"XYZ")</f>
        <v>ESP</v>
      </c>
      <c r="AD42" s="15"/>
      <c r="AE42" s="14"/>
      <c r="AF42" s="14"/>
      <c r="AG42" s="11"/>
    </row>
    <row r="43" spans="1:33" ht="14" customHeight="1" x14ac:dyDescent="0.35">
      <c r="A43" s="11">
        <v>41</v>
      </c>
      <c r="B43" s="11">
        <v>35</v>
      </c>
      <c r="C43" s="55" t="s">
        <v>415</v>
      </c>
      <c r="D43" s="84" t="s">
        <v>107</v>
      </c>
      <c r="E43" s="104" t="str">
        <f>_xlfn.XLOOKUP(D43,Countries!$A$2:$A$267,Countries!$B$2:$B$267,"XYZ")</f>
        <v>SVN</v>
      </c>
      <c r="F43" s="14" t="s">
        <v>11</v>
      </c>
      <c r="G43" s="21" t="s">
        <v>416</v>
      </c>
      <c r="H43" s="89" t="s">
        <v>107</v>
      </c>
      <c r="I43" s="94" t="str">
        <f>_xlfn.XLOOKUP(H43,Countries!$A$2:$A$267,Countries!$B$2:$B$267,"XYZ")</f>
        <v>SVN</v>
      </c>
      <c r="J43" s="14"/>
      <c r="K43" s="19" t="s">
        <v>417</v>
      </c>
      <c r="L43" s="85" t="s">
        <v>101</v>
      </c>
      <c r="M43" s="94" t="str">
        <f>_xlfn.XLOOKUP(L43,Countries!$A$2:$A$267,Countries!$B$2:$B$267,"XYZ")</f>
        <v>SWE</v>
      </c>
      <c r="N43" s="14"/>
      <c r="O43" s="56" t="s">
        <v>418</v>
      </c>
      <c r="P43" s="85" t="s">
        <v>79</v>
      </c>
      <c r="Q43" s="94" t="str">
        <f>_xlfn.XLOOKUP(P43,Countries!$A$2:$A$267,Countries!$B$2:$B$267,"XYZ")</f>
        <v>FRA</v>
      </c>
      <c r="R43" s="15"/>
      <c r="S43" s="56" t="s">
        <v>419</v>
      </c>
      <c r="T43" s="85" t="s">
        <v>103</v>
      </c>
      <c r="U43" s="94" t="str">
        <f>_xlfn.XLOOKUP(T43,Countries!$A$2:$A$267,Countries!$B$2:$B$267,"XYZ")</f>
        <v>ITA</v>
      </c>
      <c r="V43" s="15"/>
      <c r="W43" s="56" t="s">
        <v>420</v>
      </c>
      <c r="X43" s="85" t="s">
        <v>79</v>
      </c>
      <c r="Y43" s="94" t="str">
        <f>_xlfn.XLOOKUP(X43,Countries!$A$2:$A$267,Countries!$B$2:$B$267,"XYZ")</f>
        <v>FRA</v>
      </c>
      <c r="Z43" s="15"/>
      <c r="AA43" s="80" t="s">
        <v>421</v>
      </c>
      <c r="AB43" s="87" t="s">
        <v>123</v>
      </c>
      <c r="AC43" s="97" t="str">
        <f>_xlfn.XLOOKUP(AB43,Countries!$A$2:$A$267,Countries!$B$2:$B$267,"XYZ")</f>
        <v>IRL</v>
      </c>
      <c r="AD43" s="15"/>
      <c r="AE43" s="14"/>
      <c r="AF43" s="14"/>
      <c r="AG43" s="11"/>
    </row>
    <row r="44" spans="1:33" ht="14" customHeight="1" x14ac:dyDescent="0.35">
      <c r="A44" s="11">
        <v>42</v>
      </c>
      <c r="B44" s="11">
        <v>36</v>
      </c>
      <c r="C44" s="56" t="s">
        <v>422</v>
      </c>
      <c r="D44" s="85" t="s">
        <v>117</v>
      </c>
      <c r="E44" s="94" t="str">
        <f>_xlfn.XLOOKUP(D44,Countries!$A$2:$A$267,Countries!$B$2:$B$267,"XYZ")</f>
        <v>CHE</v>
      </c>
      <c r="F44" s="14"/>
      <c r="G44" s="21" t="s">
        <v>423</v>
      </c>
      <c r="H44" s="89" t="s">
        <v>79</v>
      </c>
      <c r="I44" s="94" t="str">
        <f>_xlfn.XLOOKUP(H44,Countries!$A$2:$A$267,Countries!$B$2:$B$267,"XYZ")</f>
        <v>FRA</v>
      </c>
      <c r="J44" s="14"/>
      <c r="K44" s="19" t="s">
        <v>424</v>
      </c>
      <c r="L44" s="85" t="s">
        <v>123</v>
      </c>
      <c r="M44" s="94" t="str">
        <f>_xlfn.XLOOKUP(L44,Countries!$A$2:$A$267,Countries!$B$2:$B$267,"XYZ")</f>
        <v>IRL</v>
      </c>
      <c r="N44" s="14"/>
      <c r="O44" s="56" t="s">
        <v>425</v>
      </c>
      <c r="P44" s="85" t="s">
        <v>117</v>
      </c>
      <c r="Q44" s="94" t="str">
        <f>_xlfn.XLOOKUP(P44,Countries!$A$2:$A$267,Countries!$B$2:$B$267,"XYZ")</f>
        <v>CHE</v>
      </c>
      <c r="R44" s="15"/>
      <c r="S44" s="56" t="s">
        <v>426</v>
      </c>
      <c r="T44" s="85" t="s">
        <v>105</v>
      </c>
      <c r="U44" s="94" t="str">
        <f>_xlfn.XLOOKUP(T44,Countries!$A$2:$A$267,Countries!$B$2:$B$267,"XYZ")</f>
        <v>SCO</v>
      </c>
      <c r="V44" s="15"/>
      <c r="W44" s="56" t="s">
        <v>427</v>
      </c>
      <c r="X44" s="85" t="s">
        <v>101</v>
      </c>
      <c r="Y44" s="94" t="str">
        <f>_xlfn.XLOOKUP(X44,Countries!$A$2:$A$267,Countries!$B$2:$B$267,"XYZ")</f>
        <v>SWE</v>
      </c>
      <c r="Z44" s="15"/>
      <c r="AA44" s="57" t="s">
        <v>428</v>
      </c>
      <c r="AB44" s="86" t="s">
        <v>88</v>
      </c>
      <c r="AC44" s="95" t="str">
        <f>_xlfn.XLOOKUP(AB44,Countries!$A$2:$A$267,Countries!$B$2:$B$267,"XYZ")</f>
        <v>NLD</v>
      </c>
      <c r="AD44" s="15"/>
      <c r="AE44" s="14"/>
      <c r="AF44" s="14"/>
      <c r="AG44" s="11"/>
    </row>
    <row r="45" spans="1:33" ht="14" customHeight="1" x14ac:dyDescent="0.35">
      <c r="A45" s="11">
        <v>43</v>
      </c>
      <c r="B45" s="11">
        <v>37</v>
      </c>
      <c r="C45" s="56" t="s">
        <v>429</v>
      </c>
      <c r="D45" s="85" t="s">
        <v>79</v>
      </c>
      <c r="E45" s="94" t="str">
        <f>_xlfn.XLOOKUP(D45,Countries!$A$2:$A$267,Countries!$B$2:$B$267,"XYZ")</f>
        <v>FRA</v>
      </c>
      <c r="F45" s="14"/>
      <c r="G45" s="21" t="s">
        <v>430</v>
      </c>
      <c r="H45" s="89" t="s">
        <v>117</v>
      </c>
      <c r="I45" s="94" t="str">
        <f>_xlfn.XLOOKUP(H45,Countries!$A$2:$A$267,Countries!$B$2:$B$267,"XYZ")</f>
        <v>CHE</v>
      </c>
      <c r="J45" s="14"/>
      <c r="K45" s="19" t="s">
        <v>431</v>
      </c>
      <c r="L45" s="85" t="s">
        <v>79</v>
      </c>
      <c r="M45" s="94" t="str">
        <f>_xlfn.XLOOKUP(L45,Countries!$A$2:$A$267,Countries!$B$2:$B$267,"XYZ")</f>
        <v>FRA</v>
      </c>
      <c r="N45" s="14"/>
      <c r="O45" s="56" t="s">
        <v>432</v>
      </c>
      <c r="P45" s="85" t="s">
        <v>103</v>
      </c>
      <c r="Q45" s="94" t="str">
        <f>_xlfn.XLOOKUP(P45,Countries!$A$2:$A$267,Countries!$B$2:$B$267,"XYZ")</f>
        <v>ITA</v>
      </c>
      <c r="R45" s="15"/>
      <c r="S45" s="57" t="s">
        <v>433</v>
      </c>
      <c r="T45" s="86" t="s">
        <v>86</v>
      </c>
      <c r="U45" s="95" t="str">
        <f>_xlfn.XLOOKUP(T45,Countries!$A$2:$A$267,Countries!$B$2:$B$267,"XYZ")</f>
        <v>ESP</v>
      </c>
      <c r="V45" s="15"/>
      <c r="W45" s="57" t="s">
        <v>434</v>
      </c>
      <c r="X45" s="86" t="s">
        <v>103</v>
      </c>
      <c r="Y45" s="95" t="str">
        <f>_xlfn.XLOOKUP(X45,Countries!$A$2:$A$267,Countries!$B$2:$B$267,"XYZ")</f>
        <v>ITA</v>
      </c>
      <c r="Z45" s="15"/>
      <c r="AA45" s="45"/>
      <c r="AB45" s="45"/>
      <c r="AC45" s="99"/>
      <c r="AD45" s="15"/>
      <c r="AE45" s="14"/>
      <c r="AF45" s="14"/>
      <c r="AG45" s="11"/>
    </row>
    <row r="46" spans="1:33" ht="14" customHeight="1" x14ac:dyDescent="0.35">
      <c r="A46" s="11">
        <v>44</v>
      </c>
      <c r="B46" s="11">
        <v>38</v>
      </c>
      <c r="C46" s="56" t="s">
        <v>435</v>
      </c>
      <c r="D46" s="85" t="s">
        <v>79</v>
      </c>
      <c r="E46" s="94" t="str">
        <f>_xlfn.XLOOKUP(D46,Countries!$A$2:$A$267,Countries!$B$2:$B$267,"XYZ")</f>
        <v>FRA</v>
      </c>
      <c r="F46" s="14"/>
      <c r="G46" s="21" t="s">
        <v>436</v>
      </c>
      <c r="H46" s="89" t="s">
        <v>86</v>
      </c>
      <c r="I46" s="94" t="str">
        <f>_xlfn.XLOOKUP(H46,Countries!$A$2:$A$267,Countries!$B$2:$B$267,"XYZ")</f>
        <v>ESP</v>
      </c>
      <c r="J46" s="14"/>
      <c r="K46" s="19" t="s">
        <v>437</v>
      </c>
      <c r="L46" s="85" t="s">
        <v>103</v>
      </c>
      <c r="M46" s="94" t="str">
        <f>_xlfn.XLOOKUP(L46,Countries!$A$2:$A$267,Countries!$B$2:$B$267,"XYZ")</f>
        <v>ITA</v>
      </c>
      <c r="N46" s="14"/>
      <c r="O46" s="56" t="s">
        <v>438</v>
      </c>
      <c r="P46" s="85" t="s">
        <v>86</v>
      </c>
      <c r="Q46" s="94" t="str">
        <f>_xlfn.XLOOKUP(P46,Countries!$A$2:$A$267,Countries!$B$2:$B$267,"XYZ")</f>
        <v>ESP</v>
      </c>
      <c r="R46" s="15"/>
      <c r="S46" s="14"/>
      <c r="T46" s="14"/>
      <c r="U46" s="11"/>
      <c r="V46" s="15"/>
      <c r="W46" s="14"/>
      <c r="X46" s="14"/>
      <c r="Y46" s="11"/>
      <c r="Z46" s="15"/>
      <c r="AA46" s="45"/>
      <c r="AB46" s="45"/>
      <c r="AC46" s="99"/>
      <c r="AD46" s="15"/>
      <c r="AE46" s="14"/>
      <c r="AF46" s="14"/>
      <c r="AG46" s="11"/>
    </row>
    <row r="47" spans="1:33" ht="14" customHeight="1" x14ac:dyDescent="0.35">
      <c r="A47" s="11">
        <v>45</v>
      </c>
      <c r="B47" s="11">
        <v>39</v>
      </c>
      <c r="C47" s="56" t="s">
        <v>439</v>
      </c>
      <c r="D47" s="85" t="s">
        <v>93</v>
      </c>
      <c r="E47" s="94" t="str">
        <f>_xlfn.XLOOKUP(D47,Countries!$A$2:$A$267,Countries!$B$2:$B$267,"XYZ")</f>
        <v>ENG</v>
      </c>
      <c r="F47" s="14"/>
      <c r="G47" s="21" t="s">
        <v>440</v>
      </c>
      <c r="H47" s="89" t="s">
        <v>123</v>
      </c>
      <c r="I47" s="94" t="str">
        <f>_xlfn.XLOOKUP(H47,Countries!$A$2:$A$267,Countries!$B$2:$B$267,"XYZ")</f>
        <v>IRL</v>
      </c>
      <c r="J47" s="14"/>
      <c r="K47" s="19" t="s">
        <v>441</v>
      </c>
      <c r="L47" s="85" t="s">
        <v>83</v>
      </c>
      <c r="M47" s="94" t="str">
        <f>_xlfn.XLOOKUP(L47,Countries!$A$2:$A$267,Countries!$B$2:$B$267,"XYZ")</f>
        <v>NOR</v>
      </c>
      <c r="N47" s="14"/>
      <c r="O47" s="57" t="s">
        <v>442</v>
      </c>
      <c r="P47" s="86" t="s">
        <v>110</v>
      </c>
      <c r="Q47" s="95" t="str">
        <f>_xlfn.XLOOKUP(P47,Countries!$A$2:$A$267,Countries!$B$2:$B$267,"XYZ")</f>
        <v>BEL</v>
      </c>
      <c r="R47" s="15"/>
      <c r="S47" s="14"/>
      <c r="T47" s="14"/>
      <c r="U47" s="11"/>
      <c r="V47" s="15"/>
      <c r="W47" s="14"/>
      <c r="X47" s="14"/>
      <c r="Y47" s="11"/>
      <c r="Z47" s="15"/>
      <c r="AA47" s="45"/>
      <c r="AB47" s="45"/>
      <c r="AC47" s="99"/>
      <c r="AD47" s="15"/>
      <c r="AE47" s="14"/>
      <c r="AF47" s="14"/>
      <c r="AG47" s="11"/>
    </row>
    <row r="48" spans="1:33" ht="14" customHeight="1" x14ac:dyDescent="0.35">
      <c r="A48" s="11">
        <v>46</v>
      </c>
      <c r="B48" s="11">
        <v>40</v>
      </c>
      <c r="C48" s="57" t="s">
        <v>443</v>
      </c>
      <c r="D48" s="86" t="s">
        <v>103</v>
      </c>
      <c r="E48" s="95" t="str">
        <f>_xlfn.XLOOKUP(D48,Countries!$A$2:$A$267,Countries!$B$2:$B$267,"XYZ")</f>
        <v>ITA</v>
      </c>
      <c r="F48" s="14"/>
      <c r="G48" s="21" t="s">
        <v>444</v>
      </c>
      <c r="H48" s="89" t="s">
        <v>88</v>
      </c>
      <c r="I48" s="94" t="str">
        <f>_xlfn.XLOOKUP(H48,Countries!$A$2:$A$267,Countries!$B$2:$B$267,"XYZ")</f>
        <v>NLD</v>
      </c>
      <c r="J48" s="14"/>
      <c r="K48" s="53" t="s">
        <v>445</v>
      </c>
      <c r="L48" s="86" t="s">
        <v>86</v>
      </c>
      <c r="M48" s="95" t="str">
        <f>_xlfn.XLOOKUP(L48,Countries!$A$2:$A$267,Countries!$B$2:$B$267,"XYZ")</f>
        <v>ESP</v>
      </c>
      <c r="N48" s="14"/>
      <c r="O48" s="14"/>
      <c r="P48" s="14"/>
      <c r="Q48" s="11"/>
      <c r="R48" s="15"/>
      <c r="S48" s="14"/>
      <c r="T48" s="14"/>
      <c r="U48" s="11"/>
      <c r="V48" s="15"/>
      <c r="W48" s="14"/>
      <c r="X48" s="14"/>
      <c r="Y48" s="11"/>
      <c r="Z48" s="15"/>
      <c r="AA48" s="45"/>
      <c r="AB48" s="45"/>
      <c r="AC48" s="99"/>
      <c r="AD48" s="15"/>
      <c r="AE48" s="14"/>
      <c r="AF48" s="14"/>
      <c r="AG48" s="11"/>
    </row>
    <row r="49" spans="1:33" ht="14" customHeight="1" x14ac:dyDescent="0.35">
      <c r="A49" s="11">
        <v>47</v>
      </c>
      <c r="B49" s="11">
        <v>41</v>
      </c>
      <c r="C49" s="45"/>
      <c r="D49" s="45"/>
      <c r="E49" s="99"/>
      <c r="F49" s="14"/>
      <c r="G49" s="21" t="s">
        <v>446</v>
      </c>
      <c r="H49" s="89" t="s">
        <v>79</v>
      </c>
      <c r="I49" s="94" t="str">
        <f>_xlfn.XLOOKUP(H49,Countries!$A$2:$A$267,Countries!$B$2:$B$267,"XYZ")</f>
        <v>FRA</v>
      </c>
      <c r="J49" s="14"/>
      <c r="K49" s="15"/>
      <c r="L49" s="15"/>
      <c r="M49" s="11"/>
      <c r="N49" s="14"/>
      <c r="O49" s="14"/>
      <c r="P49" s="14"/>
      <c r="Q49" s="11"/>
      <c r="R49" s="15"/>
      <c r="S49" s="14"/>
      <c r="T49" s="14"/>
      <c r="U49" s="11"/>
      <c r="V49" s="15"/>
      <c r="W49" s="14"/>
      <c r="X49" s="14"/>
      <c r="Y49" s="11"/>
      <c r="Z49" s="15"/>
      <c r="AA49" s="45"/>
      <c r="AB49" s="45"/>
      <c r="AC49" s="99"/>
      <c r="AD49" s="15"/>
      <c r="AE49" s="14"/>
      <c r="AF49" s="14"/>
      <c r="AG49" s="11"/>
    </row>
    <row r="50" spans="1:33" ht="14" customHeight="1" x14ac:dyDescent="0.35">
      <c r="A50" s="11">
        <v>48</v>
      </c>
      <c r="B50" s="11">
        <v>42</v>
      </c>
      <c r="C50" s="45"/>
      <c r="D50" s="45"/>
      <c r="E50" s="99"/>
      <c r="F50" s="14"/>
      <c r="G50" s="21" t="s">
        <v>447</v>
      </c>
      <c r="H50" s="89" t="s">
        <v>103</v>
      </c>
      <c r="I50" s="94" t="str">
        <f>_xlfn.XLOOKUP(H50,Countries!$A$2:$A$267,Countries!$B$2:$B$267,"XYZ")</f>
        <v>ITA</v>
      </c>
      <c r="J50" s="14"/>
      <c r="N50" s="14"/>
      <c r="O50" s="14"/>
      <c r="P50" s="14"/>
      <c r="Q50" s="11"/>
      <c r="R50" s="15"/>
      <c r="S50" s="14"/>
      <c r="T50" s="14"/>
      <c r="U50" s="11"/>
      <c r="V50" s="15"/>
      <c r="W50" s="14"/>
      <c r="X50" s="14"/>
      <c r="Y50" s="11"/>
      <c r="Z50" s="15"/>
      <c r="AA50" s="45"/>
      <c r="AB50" s="45"/>
      <c r="AC50" s="99"/>
      <c r="AD50" s="15"/>
      <c r="AE50" s="14"/>
      <c r="AF50" s="14"/>
      <c r="AG50" s="11"/>
    </row>
    <row r="51" spans="1:33" ht="14" customHeight="1" x14ac:dyDescent="0.35">
      <c r="A51" s="11">
        <v>49</v>
      </c>
      <c r="B51" s="11">
        <v>43</v>
      </c>
      <c r="C51" s="45"/>
      <c r="D51" s="45"/>
      <c r="E51" s="99"/>
      <c r="F51" s="14"/>
      <c r="G51" s="21" t="s">
        <v>448</v>
      </c>
      <c r="H51" s="89" t="s">
        <v>83</v>
      </c>
      <c r="I51" s="94" t="str">
        <f>_xlfn.XLOOKUP(H51,Countries!$A$2:$A$267,Countries!$B$2:$B$267,"XYZ")</f>
        <v>NOR</v>
      </c>
      <c r="J51" s="14"/>
      <c r="N51" s="14"/>
      <c r="O51" s="14"/>
      <c r="P51" s="14"/>
      <c r="Q51" s="11"/>
      <c r="R51" s="15"/>
      <c r="S51" s="14"/>
      <c r="T51" s="14"/>
      <c r="U51" s="11"/>
      <c r="V51" s="15"/>
      <c r="W51" s="14"/>
      <c r="X51" s="14"/>
      <c r="Y51" s="11"/>
      <c r="Z51" s="15"/>
      <c r="AA51" s="45"/>
      <c r="AB51" s="45"/>
      <c r="AC51" s="99"/>
      <c r="AD51" s="15"/>
      <c r="AE51" s="14"/>
      <c r="AF51" s="14"/>
      <c r="AG51" s="11"/>
    </row>
    <row r="52" spans="1:33" ht="14" customHeight="1" x14ac:dyDescent="0.35">
      <c r="A52" s="11">
        <v>50</v>
      </c>
      <c r="B52" s="11"/>
      <c r="C52" s="45"/>
      <c r="D52" s="45"/>
      <c r="E52" s="99"/>
      <c r="F52" s="14"/>
      <c r="G52" s="52" t="s">
        <v>449</v>
      </c>
      <c r="H52" s="90" t="s">
        <v>81</v>
      </c>
      <c r="I52" s="95" t="str">
        <f>_xlfn.XLOOKUP(H52,Countries!$A$2:$A$267,Countries!$B$2:$B$267,"XYZ")</f>
        <v>HUN</v>
      </c>
      <c r="J52" s="14"/>
      <c r="N52" s="14"/>
      <c r="O52" s="14"/>
      <c r="P52" s="14"/>
      <c r="Q52" s="11"/>
      <c r="R52" s="15"/>
      <c r="S52" s="14"/>
      <c r="T52" s="14"/>
      <c r="U52" s="11"/>
      <c r="V52" s="15"/>
      <c r="W52" s="14"/>
      <c r="X52" s="14"/>
      <c r="Y52" s="11"/>
      <c r="Z52" s="15"/>
      <c r="AA52" s="45"/>
      <c r="AB52" s="45"/>
      <c r="AC52" s="99"/>
      <c r="AD52" s="15"/>
      <c r="AE52" s="14"/>
      <c r="AF52" s="14"/>
      <c r="AG52" s="11"/>
    </row>
    <row r="53" spans="1:33" ht="14" customHeight="1" x14ac:dyDescent="0.35">
      <c r="A53" s="11"/>
      <c r="B53" s="11"/>
      <c r="C53" s="45"/>
      <c r="D53" s="45"/>
      <c r="E53" s="99"/>
      <c r="F53" s="14"/>
      <c r="G53" s="41"/>
      <c r="H53" s="41"/>
      <c r="I53" s="99"/>
      <c r="J53" s="14"/>
      <c r="N53" s="14"/>
      <c r="O53" s="14"/>
      <c r="P53" s="14"/>
      <c r="Q53" s="11"/>
      <c r="R53" s="15"/>
      <c r="S53" s="14"/>
      <c r="T53" s="14"/>
      <c r="U53" s="11"/>
      <c r="V53" s="15"/>
      <c r="W53" s="14"/>
      <c r="X53" s="14"/>
      <c r="Y53" s="11"/>
      <c r="Z53" s="15"/>
      <c r="AA53" s="45"/>
      <c r="AB53" s="45"/>
      <c r="AC53" s="99"/>
      <c r="AD53" s="15"/>
      <c r="AE53" s="14"/>
      <c r="AF53" s="14"/>
      <c r="AG53" s="11"/>
    </row>
    <row r="54" spans="1:33" ht="14" customHeight="1" x14ac:dyDescent="0.35">
      <c r="A54" s="11" t="s">
        <v>11</v>
      </c>
      <c r="B54" s="11"/>
      <c r="C54" s="147" t="s">
        <v>453</v>
      </c>
      <c r="D54" s="148"/>
      <c r="E54" s="149"/>
      <c r="F54" s="14"/>
      <c r="G54" s="147" t="s">
        <v>454</v>
      </c>
      <c r="H54" s="148"/>
      <c r="I54" s="149"/>
      <c r="J54" s="14"/>
      <c r="K54" s="147" t="s">
        <v>455</v>
      </c>
      <c r="L54" s="148"/>
      <c r="M54" s="149"/>
      <c r="N54" s="14"/>
      <c r="O54" s="147" t="s">
        <v>456</v>
      </c>
      <c r="P54" s="148"/>
      <c r="Q54" s="149"/>
      <c r="R54" s="15"/>
      <c r="S54" s="150" t="s">
        <v>457</v>
      </c>
      <c r="T54" s="151"/>
      <c r="U54" s="152"/>
      <c r="V54" s="15"/>
      <c r="W54" s="147" t="s">
        <v>458</v>
      </c>
      <c r="X54" s="148"/>
      <c r="Y54" s="149"/>
      <c r="Z54" s="15"/>
      <c r="AA54" s="150" t="s">
        <v>459</v>
      </c>
      <c r="AB54" s="151"/>
      <c r="AC54" s="152"/>
      <c r="AD54" s="15"/>
      <c r="AE54" s="150" t="s">
        <v>460</v>
      </c>
      <c r="AF54" s="151"/>
      <c r="AG54" s="152"/>
    </row>
    <row r="55" spans="1:33" ht="14" customHeight="1" x14ac:dyDescent="0.35">
      <c r="A55" s="11">
        <v>51</v>
      </c>
      <c r="B55" s="11"/>
      <c r="C55" s="55" t="s">
        <v>461</v>
      </c>
      <c r="D55" s="84" t="s">
        <v>79</v>
      </c>
      <c r="E55" s="104" t="str">
        <f>_xlfn.XLOOKUP(D55,Countries!$A$2:$A$267,Countries!$B$2:$B$267,"XYZ")</f>
        <v>FRA</v>
      </c>
      <c r="F55" s="14"/>
      <c r="G55" s="55" t="s">
        <v>462</v>
      </c>
      <c r="H55" s="84" t="s">
        <v>103</v>
      </c>
      <c r="I55" s="104" t="str">
        <f>_xlfn.XLOOKUP(H55,Countries!$A$2:$A$267,Countries!$B$2:$B$267,"XYZ")</f>
        <v>ITA</v>
      </c>
      <c r="J55" s="14"/>
      <c r="K55" s="55" t="s">
        <v>463</v>
      </c>
      <c r="L55" s="84" t="s">
        <v>79</v>
      </c>
      <c r="M55" s="104" t="str">
        <f>_xlfn.XLOOKUP(L55,Countries!$A$2:$A$267,Countries!$B$2:$B$267,"XYZ")</f>
        <v>FRA</v>
      </c>
      <c r="N55" s="14"/>
      <c r="O55" s="55" t="s">
        <v>464</v>
      </c>
      <c r="P55" s="84" t="s">
        <v>81</v>
      </c>
      <c r="Q55" s="104" t="str">
        <f>_xlfn.XLOOKUP(P55,Countries!$A$2:$A$267,Countries!$B$2:$B$267,"XYZ")</f>
        <v>HUN</v>
      </c>
      <c r="R55" s="15"/>
      <c r="S55" s="55" t="s">
        <v>465</v>
      </c>
      <c r="T55" s="84" t="s">
        <v>110</v>
      </c>
      <c r="U55" s="105" t="str">
        <f>_xlfn.XLOOKUP(T55,Countries!$A$2:$A$267,Countries!$B$2:$B$267,"XYZ")</f>
        <v>BEL</v>
      </c>
      <c r="V55" s="15"/>
      <c r="W55" s="55" t="s">
        <v>466</v>
      </c>
      <c r="X55" s="84" t="s">
        <v>83</v>
      </c>
      <c r="Y55" s="104" t="str">
        <f>_xlfn.XLOOKUP(X55,Countries!$A$2:$A$267,Countries!$B$2:$B$267,"XYZ")</f>
        <v>NOR</v>
      </c>
      <c r="Z55" s="15"/>
      <c r="AA55" s="55" t="s">
        <v>467</v>
      </c>
      <c r="AB55" s="84" t="s">
        <v>79</v>
      </c>
      <c r="AC55" s="105" t="str">
        <f>_xlfn.XLOOKUP(AB55,Countries!$A$2:$A$267,Countries!$B$2:$B$267,"XYZ")</f>
        <v>FRA</v>
      </c>
      <c r="AD55" s="15"/>
      <c r="AE55" s="55" t="s">
        <v>468</v>
      </c>
      <c r="AF55" s="84" t="s">
        <v>86</v>
      </c>
      <c r="AG55" s="105" t="str">
        <f>_xlfn.XLOOKUP(AF55,Countries!$A$2:$A$267,Countries!$B$2:$B$267,"XYZ")</f>
        <v>ESP</v>
      </c>
    </row>
    <row r="56" spans="1:33" ht="14" customHeight="1" x14ac:dyDescent="0.35">
      <c r="A56" s="11">
        <v>52</v>
      </c>
      <c r="B56" s="11"/>
      <c r="C56" s="56" t="s">
        <v>469</v>
      </c>
      <c r="D56" s="85" t="s">
        <v>86</v>
      </c>
      <c r="E56" s="94" t="str">
        <f>_xlfn.XLOOKUP(D56,Countries!$A$2:$A$267,Countries!$B$2:$B$267,"XYZ")</f>
        <v>ESP</v>
      </c>
      <c r="F56" s="14"/>
      <c r="G56" s="56" t="s">
        <v>470</v>
      </c>
      <c r="H56" s="85" t="s">
        <v>79</v>
      </c>
      <c r="I56" s="94" t="str">
        <f>_xlfn.XLOOKUP(H56,Countries!$A$2:$A$267,Countries!$B$2:$B$267,"XYZ")</f>
        <v>FRA</v>
      </c>
      <c r="J56" s="14"/>
      <c r="K56" s="56" t="s">
        <v>471</v>
      </c>
      <c r="L56" s="85" t="s">
        <v>79</v>
      </c>
      <c r="M56" s="94" t="str">
        <f>_xlfn.XLOOKUP(L56,Countries!$A$2:$A$267,Countries!$B$2:$B$267,"XYZ")</f>
        <v>FRA</v>
      </c>
      <c r="N56" s="14"/>
      <c r="O56" s="80" t="s">
        <v>472</v>
      </c>
      <c r="P56" s="87" t="s">
        <v>103</v>
      </c>
      <c r="Q56" s="97" t="str">
        <f>_xlfn.XLOOKUP(P56,Countries!$A$2:$A$267,Countries!$B$2:$B$267,"XYZ")</f>
        <v>ITA</v>
      </c>
      <c r="R56" s="15"/>
      <c r="S56" s="56" t="s">
        <v>473</v>
      </c>
      <c r="T56" s="85" t="s">
        <v>79</v>
      </c>
      <c r="U56" s="106" t="str">
        <f>_xlfn.XLOOKUP(T56,Countries!$A$2:$A$267,Countries!$B$2:$B$267,"XYZ")</f>
        <v>FRA</v>
      </c>
      <c r="V56" s="15"/>
      <c r="W56" s="57" t="s">
        <v>474</v>
      </c>
      <c r="X56" s="86" t="s">
        <v>79</v>
      </c>
      <c r="Y56" s="95" t="str">
        <f>_xlfn.XLOOKUP(X56,Countries!$A$2:$A$267,Countries!$B$2:$B$267,"XYZ")</f>
        <v>FRA</v>
      </c>
      <c r="Z56" s="15"/>
      <c r="AA56" s="56" t="s">
        <v>475</v>
      </c>
      <c r="AB56" s="85" t="s">
        <v>103</v>
      </c>
      <c r="AC56" s="110" t="str">
        <f>_xlfn.XLOOKUP(AB56,Countries!$A$2:$A$267,Countries!$B$2:$B$267,"XYZ")</f>
        <v>ITA</v>
      </c>
      <c r="AD56" s="15"/>
      <c r="AE56" s="80" t="s">
        <v>476</v>
      </c>
      <c r="AF56" s="87" t="s">
        <v>103</v>
      </c>
      <c r="AG56" s="108" t="str">
        <f>_xlfn.XLOOKUP(AF56,Countries!$A$2:$A$267,Countries!$B$2:$B$267,"XYZ")</f>
        <v>ITA</v>
      </c>
    </row>
    <row r="57" spans="1:33" ht="14" customHeight="1" x14ac:dyDescent="0.35">
      <c r="A57" s="11">
        <v>53</v>
      </c>
      <c r="B57" s="11"/>
      <c r="C57" s="56" t="s">
        <v>477</v>
      </c>
      <c r="D57" s="85" t="s">
        <v>99</v>
      </c>
      <c r="E57" s="94" t="str">
        <f>_xlfn.XLOOKUP(D57,Countries!$A$2:$A$267,Countries!$B$2:$B$267,"XYZ")</f>
        <v>CZE</v>
      </c>
      <c r="F57" s="14"/>
      <c r="G57" s="56" t="s">
        <v>478</v>
      </c>
      <c r="H57" s="85" t="s">
        <v>83</v>
      </c>
      <c r="I57" s="94" t="str">
        <f>_xlfn.XLOOKUP(H57,Countries!$A$2:$A$267,Countries!$B$2:$B$267,"XYZ")</f>
        <v>NOR</v>
      </c>
      <c r="J57" s="14"/>
      <c r="K57" s="57" t="s">
        <v>479</v>
      </c>
      <c r="L57" s="86" t="s">
        <v>79</v>
      </c>
      <c r="M57" s="95" t="str">
        <f>_xlfn.XLOOKUP(L57,Countries!$A$2:$A$267,Countries!$B$2:$B$267,"XYZ")</f>
        <v>FRA</v>
      </c>
      <c r="N57" s="14"/>
      <c r="O57" s="80" t="s">
        <v>480</v>
      </c>
      <c r="P57" s="87" t="s">
        <v>88</v>
      </c>
      <c r="Q57" s="97" t="str">
        <f>_xlfn.XLOOKUP(P57,Countries!$A$2:$A$267,Countries!$B$2:$B$267,"XYZ")</f>
        <v>NLD</v>
      </c>
      <c r="R57" s="15"/>
      <c r="S57" s="56" t="s">
        <v>481</v>
      </c>
      <c r="T57" s="85" t="s">
        <v>103</v>
      </c>
      <c r="U57" s="106" t="str">
        <f>_xlfn.XLOOKUP(T57,Countries!$A$2:$A$267,Countries!$B$2:$B$267,"XYZ")</f>
        <v>ITA</v>
      </c>
      <c r="V57" s="15"/>
      <c r="W57" s="15"/>
      <c r="X57" s="15"/>
      <c r="Y57" s="11"/>
      <c r="Z57" s="15"/>
      <c r="AA57" s="56" t="s">
        <v>482</v>
      </c>
      <c r="AB57" s="85" t="s">
        <v>105</v>
      </c>
      <c r="AC57" s="110" t="str">
        <f>_xlfn.XLOOKUP(AB57,Countries!$A$2:$A$267,Countries!$B$2:$B$267,"XYZ")</f>
        <v>SCO</v>
      </c>
      <c r="AD57" s="15"/>
      <c r="AE57" s="80" t="s">
        <v>483</v>
      </c>
      <c r="AF57" s="87" t="s">
        <v>86</v>
      </c>
      <c r="AG57" s="108" t="str">
        <f>_xlfn.XLOOKUP(AF57,Countries!$A$2:$A$267,Countries!$B$2:$B$267,"XYZ")</f>
        <v>ESP</v>
      </c>
    </row>
    <row r="58" spans="1:33" ht="14" customHeight="1" x14ac:dyDescent="0.35">
      <c r="A58" s="11">
        <v>54</v>
      </c>
      <c r="B58" s="11"/>
      <c r="C58" s="56" t="s">
        <v>484</v>
      </c>
      <c r="D58" s="85" t="s">
        <v>83</v>
      </c>
      <c r="E58" s="94" t="str">
        <f>_xlfn.XLOOKUP(D58,Countries!$A$2:$A$267,Countries!$B$2:$B$267,"XYZ")</f>
        <v>NOR</v>
      </c>
      <c r="F58" s="14"/>
      <c r="G58" s="56" t="s">
        <v>485</v>
      </c>
      <c r="H58" s="85" t="s">
        <v>88</v>
      </c>
      <c r="I58" s="94" t="str">
        <f>_xlfn.XLOOKUP(H58,Countries!$A$2:$A$267,Countries!$B$2:$B$267,"XYZ")</f>
        <v>NLD</v>
      </c>
      <c r="J58" s="14"/>
      <c r="K58" s="14"/>
      <c r="L58" s="14"/>
      <c r="M58" s="11"/>
      <c r="N58" s="14"/>
      <c r="O58" s="80" t="s">
        <v>486</v>
      </c>
      <c r="P58" s="87" t="s">
        <v>83</v>
      </c>
      <c r="Q58" s="97" t="str">
        <f>_xlfn.XLOOKUP(P58,Countries!$A$2:$A$267,Countries!$B$2:$B$267,"XYZ")</f>
        <v>NOR</v>
      </c>
      <c r="R58" s="15"/>
      <c r="S58" s="56" t="s">
        <v>487</v>
      </c>
      <c r="T58" s="85" t="s">
        <v>86</v>
      </c>
      <c r="U58" s="106" t="str">
        <f>_xlfn.XLOOKUP(T58,Countries!$A$2:$A$267,Countries!$B$2:$B$267,"XYZ")</f>
        <v>ESP</v>
      </c>
      <c r="V58" s="15"/>
      <c r="W58" s="15"/>
      <c r="X58" s="15"/>
      <c r="Y58" s="11"/>
      <c r="Z58" s="15"/>
      <c r="AA58" s="56" t="s">
        <v>488</v>
      </c>
      <c r="AB58" s="85" t="s">
        <v>79</v>
      </c>
      <c r="AC58" s="110" t="str">
        <f>_xlfn.XLOOKUP(AB58,Countries!$A$2:$A$267,Countries!$B$2:$B$267,"XYZ")</f>
        <v>FRA</v>
      </c>
      <c r="AD58" s="15"/>
      <c r="AE58" s="80" t="s">
        <v>489</v>
      </c>
      <c r="AF58" s="87" t="s">
        <v>86</v>
      </c>
      <c r="AG58" s="108" t="str">
        <f>_xlfn.XLOOKUP(AF58,Countries!$A$2:$A$267,Countries!$B$2:$B$267,"XYZ")</f>
        <v>ESP</v>
      </c>
    </row>
    <row r="59" spans="1:33" ht="14" customHeight="1" x14ac:dyDescent="0.35">
      <c r="A59" s="11">
        <v>55</v>
      </c>
      <c r="B59" s="11"/>
      <c r="C59" s="56" t="s">
        <v>490</v>
      </c>
      <c r="D59" s="85" t="s">
        <v>86</v>
      </c>
      <c r="E59" s="94" t="str">
        <f>_xlfn.XLOOKUP(D59,Countries!$A$2:$A$267,Countries!$B$2:$B$267,"XYZ")</f>
        <v>ESP</v>
      </c>
      <c r="F59" s="14"/>
      <c r="G59" s="56" t="s">
        <v>491</v>
      </c>
      <c r="H59" s="85" t="s">
        <v>79</v>
      </c>
      <c r="I59" s="94" t="str">
        <f>_xlfn.XLOOKUP(H59,Countries!$A$2:$A$267,Countries!$B$2:$B$267,"XYZ")</f>
        <v>FRA</v>
      </c>
      <c r="J59" s="14"/>
      <c r="K59" s="14"/>
      <c r="L59" s="14"/>
      <c r="M59" s="11"/>
      <c r="N59" s="14"/>
      <c r="O59" s="80" t="s">
        <v>492</v>
      </c>
      <c r="P59" s="87" t="s">
        <v>93</v>
      </c>
      <c r="Q59" s="97" t="str">
        <f>_xlfn.XLOOKUP(P59,Countries!$A$2:$A$267,Countries!$B$2:$B$267,"XYZ")</f>
        <v>ENG</v>
      </c>
      <c r="R59" s="15"/>
      <c r="S59" s="56" t="s">
        <v>493</v>
      </c>
      <c r="T59" s="85" t="s">
        <v>79</v>
      </c>
      <c r="U59" s="106" t="str">
        <f>_xlfn.XLOOKUP(T59,Countries!$A$2:$A$267,Countries!$B$2:$B$267,"XYZ")</f>
        <v>FRA</v>
      </c>
      <c r="V59" s="15"/>
      <c r="W59" s="15"/>
      <c r="X59" s="15"/>
      <c r="Y59" s="11"/>
      <c r="Z59" s="15"/>
      <c r="AA59" s="56" t="s">
        <v>494</v>
      </c>
      <c r="AB59" s="85" t="s">
        <v>79</v>
      </c>
      <c r="AC59" s="110" t="str">
        <f>_xlfn.XLOOKUP(AB59,Countries!$A$2:$A$267,Countries!$B$2:$B$267,"XYZ")</f>
        <v>FRA</v>
      </c>
      <c r="AD59" s="15"/>
      <c r="AE59" s="80" t="s">
        <v>495</v>
      </c>
      <c r="AF59" s="87" t="s">
        <v>123</v>
      </c>
      <c r="AG59" s="108" t="str">
        <f>_xlfn.XLOOKUP(AF59,Countries!$A$2:$A$267,Countries!$B$2:$B$267,"XYZ")</f>
        <v>IRL</v>
      </c>
    </row>
    <row r="60" spans="1:33" ht="14" customHeight="1" x14ac:dyDescent="0.35">
      <c r="A60" s="11">
        <v>56</v>
      </c>
      <c r="B60" s="11"/>
      <c r="C60" s="56" t="s">
        <v>496</v>
      </c>
      <c r="D60" s="85" t="s">
        <v>79</v>
      </c>
      <c r="E60" s="94" t="str">
        <f>_xlfn.XLOOKUP(D60,Countries!$A$2:$A$267,Countries!$B$2:$B$267,"XYZ")</f>
        <v>FRA</v>
      </c>
      <c r="F60" s="14"/>
      <c r="G60" s="56" t="s">
        <v>497</v>
      </c>
      <c r="H60" s="85" t="s">
        <v>83</v>
      </c>
      <c r="I60" s="94" t="str">
        <f>_xlfn.XLOOKUP(H60,Countries!$A$2:$A$267,Countries!$B$2:$B$267,"XYZ")</f>
        <v>NOR</v>
      </c>
      <c r="J60" s="14"/>
      <c r="K60" s="14"/>
      <c r="L60" s="14"/>
      <c r="M60" s="11"/>
      <c r="N60" s="14"/>
      <c r="O60" s="80" t="s">
        <v>498</v>
      </c>
      <c r="P60" s="87" t="s">
        <v>83</v>
      </c>
      <c r="Q60" s="97" t="str">
        <f>_xlfn.XLOOKUP(P60,Countries!$A$2:$A$267,Countries!$B$2:$B$267,"XYZ")</f>
        <v>NOR</v>
      </c>
      <c r="S60" s="56" t="s">
        <v>499</v>
      </c>
      <c r="T60" s="85" t="s">
        <v>103</v>
      </c>
      <c r="U60" s="106" t="str">
        <f>_xlfn.XLOOKUP(T60,Countries!$A$2:$A$267,Countries!$B$2:$B$267,"XYZ")</f>
        <v>ITA</v>
      </c>
      <c r="AA60" s="57" t="s">
        <v>500</v>
      </c>
      <c r="AB60" s="86" t="s">
        <v>83</v>
      </c>
      <c r="AC60" s="111" t="str">
        <f>_xlfn.XLOOKUP(AB60,Countries!$A$2:$A$267,Countries!$B$2:$B$267,"XYZ")</f>
        <v>NOR</v>
      </c>
      <c r="AE60" s="80" t="s">
        <v>501</v>
      </c>
      <c r="AF60" s="87" t="s">
        <v>79</v>
      </c>
      <c r="AG60" s="108" t="str">
        <f>_xlfn.XLOOKUP(AF60,Countries!$A$2:$A$267,Countries!$B$2:$B$267,"XYZ")</f>
        <v>FRA</v>
      </c>
    </row>
    <row r="61" spans="1:33" ht="14" customHeight="1" x14ac:dyDescent="0.35">
      <c r="A61" s="11">
        <v>57</v>
      </c>
      <c r="B61" s="11"/>
      <c r="C61" s="56" t="s">
        <v>502</v>
      </c>
      <c r="D61" s="85" t="s">
        <v>79</v>
      </c>
      <c r="E61" s="94" t="str">
        <f>_xlfn.XLOOKUP(D61,Countries!$A$2:$A$267,Countries!$B$2:$B$267,"XYZ")</f>
        <v>FRA</v>
      </c>
      <c r="F61" s="14"/>
      <c r="G61" s="56" t="s">
        <v>503</v>
      </c>
      <c r="H61" s="85" t="s">
        <v>79</v>
      </c>
      <c r="I61" s="94" t="str">
        <f>_xlfn.XLOOKUP(H61,Countries!$A$2:$A$267,Countries!$B$2:$B$267,"XYZ")</f>
        <v>FRA</v>
      </c>
      <c r="J61" s="14"/>
      <c r="K61" s="14"/>
      <c r="L61" s="14"/>
      <c r="M61" s="11"/>
      <c r="N61" s="14"/>
      <c r="O61" s="80" t="s">
        <v>504</v>
      </c>
      <c r="P61" s="87" t="s">
        <v>103</v>
      </c>
      <c r="Q61" s="97" t="str">
        <f>_xlfn.XLOOKUP(P61,Countries!$A$2:$A$267,Countries!$B$2:$B$267,"XYZ")</f>
        <v>ITA</v>
      </c>
      <c r="S61" s="57" t="s">
        <v>505</v>
      </c>
      <c r="T61" s="86" t="s">
        <v>79</v>
      </c>
      <c r="U61" s="107" t="str">
        <f>_xlfn.XLOOKUP(T61,Countries!$A$2:$A$267,Countries!$B$2:$B$267,"XYZ")</f>
        <v>FRA</v>
      </c>
      <c r="AE61" s="80" t="s">
        <v>506</v>
      </c>
      <c r="AF61" s="87" t="s">
        <v>99</v>
      </c>
      <c r="AG61" s="108" t="str">
        <f>_xlfn.XLOOKUP(AF61,Countries!$A$2:$A$267,Countries!$B$2:$B$267,"XYZ")</f>
        <v>CZE</v>
      </c>
    </row>
    <row r="62" spans="1:33" ht="14" customHeight="1" x14ac:dyDescent="0.35">
      <c r="A62" s="11">
        <v>58</v>
      </c>
      <c r="B62" s="11"/>
      <c r="C62" s="56" t="s">
        <v>507</v>
      </c>
      <c r="D62" s="85" t="s">
        <v>83</v>
      </c>
      <c r="E62" s="94" t="str">
        <f>_xlfn.XLOOKUP(D62,Countries!$A$2:$A$267,Countries!$B$2:$B$267,"XYZ")</f>
        <v>NOR</v>
      </c>
      <c r="F62" s="14"/>
      <c r="G62" s="56" t="s">
        <v>508</v>
      </c>
      <c r="H62" s="85" t="s">
        <v>86</v>
      </c>
      <c r="I62" s="94" t="str">
        <f>_xlfn.XLOOKUP(H62,Countries!$A$2:$A$267,Countries!$B$2:$B$267,"XYZ")</f>
        <v>ESP</v>
      </c>
      <c r="J62" s="14"/>
      <c r="K62" s="14"/>
      <c r="L62" s="14"/>
      <c r="M62" s="11"/>
      <c r="N62" s="14"/>
      <c r="O62" s="80" t="s">
        <v>509</v>
      </c>
      <c r="P62" s="87" t="s">
        <v>83</v>
      </c>
      <c r="Q62" s="97" t="str">
        <f>_xlfn.XLOOKUP(P62,Countries!$A$2:$A$267,Countries!$B$2:$B$267,"XYZ")</f>
        <v>NOR</v>
      </c>
      <c r="AE62" s="80" t="s">
        <v>510</v>
      </c>
      <c r="AF62" s="87" t="s">
        <v>105</v>
      </c>
      <c r="AG62" s="108" t="str">
        <f>_xlfn.XLOOKUP(AF62,Countries!$A$2:$A$267,Countries!$B$2:$B$267,"XYZ")</f>
        <v>SCO</v>
      </c>
    </row>
    <row r="63" spans="1:33" ht="14" customHeight="1" x14ac:dyDescent="0.35">
      <c r="A63" s="11">
        <v>59</v>
      </c>
      <c r="B63" s="11"/>
      <c r="C63" s="56" t="s">
        <v>511</v>
      </c>
      <c r="D63" s="85" t="s">
        <v>103</v>
      </c>
      <c r="E63" s="94" t="str">
        <f>_xlfn.XLOOKUP(D63,Countries!$A$2:$A$267,Countries!$B$2:$B$267,"XYZ")</f>
        <v>ITA</v>
      </c>
      <c r="F63" s="14"/>
      <c r="G63" s="56" t="s">
        <v>512</v>
      </c>
      <c r="H63" s="85" t="s">
        <v>105</v>
      </c>
      <c r="I63" s="94" t="str">
        <f>_xlfn.XLOOKUP(H63,Countries!$A$2:$A$267,Countries!$B$2:$B$267,"XYZ")</f>
        <v>SCO</v>
      </c>
      <c r="J63" s="14"/>
      <c r="K63" s="14"/>
      <c r="L63" s="14"/>
      <c r="M63" s="11"/>
      <c r="N63" s="14"/>
      <c r="O63" s="80" t="s">
        <v>513</v>
      </c>
      <c r="P63" s="87" t="s">
        <v>117</v>
      </c>
      <c r="Q63" s="97" t="str">
        <f>_xlfn.XLOOKUP(P63,Countries!$A$2:$A$267,Countries!$B$2:$B$267,"XYZ")</f>
        <v>CHE</v>
      </c>
      <c r="AE63" s="80" t="s">
        <v>514</v>
      </c>
      <c r="AF63" s="87" t="s">
        <v>79</v>
      </c>
      <c r="AG63" s="108" t="str">
        <f>_xlfn.XLOOKUP(AF63,Countries!$A$2:$A$267,Countries!$B$2:$B$267,"XYZ")</f>
        <v>FRA</v>
      </c>
    </row>
    <row r="64" spans="1:33" ht="14" customHeight="1" x14ac:dyDescent="0.35">
      <c r="A64" s="11">
        <v>60</v>
      </c>
      <c r="B64" s="11"/>
      <c r="C64" s="56" t="s">
        <v>515</v>
      </c>
      <c r="D64" s="85" t="s">
        <v>93</v>
      </c>
      <c r="E64" s="94" t="str">
        <f>_xlfn.XLOOKUP(D64,Countries!$A$2:$A$267,Countries!$B$2:$B$267,"XYZ")</f>
        <v>ENG</v>
      </c>
      <c r="F64" s="14"/>
      <c r="G64" s="56" t="s">
        <v>516</v>
      </c>
      <c r="H64" s="85" t="s">
        <v>86</v>
      </c>
      <c r="I64" s="94" t="str">
        <f>_xlfn.XLOOKUP(H64,Countries!$A$2:$A$267,Countries!$B$2:$B$267,"XYZ")</f>
        <v>ESP</v>
      </c>
      <c r="J64" s="14"/>
      <c r="K64" s="14"/>
      <c r="L64" s="14"/>
      <c r="M64" s="11"/>
      <c r="N64" s="14"/>
      <c r="O64" s="56" t="s">
        <v>517</v>
      </c>
      <c r="P64" s="85" t="s">
        <v>79</v>
      </c>
      <c r="Q64" s="94" t="str">
        <f>_xlfn.XLOOKUP(P64,Countries!$A$2:$A$267,Countries!$B$2:$B$267,"XYZ")</f>
        <v>FRA</v>
      </c>
      <c r="AE64" s="58" t="s">
        <v>518</v>
      </c>
      <c r="AF64" s="101" t="s">
        <v>79</v>
      </c>
      <c r="AG64" s="109" t="str">
        <f>_xlfn.XLOOKUP(AF64,Countries!$A$2:$A$267,Countries!$B$2:$B$267,"XYZ")</f>
        <v>FRA</v>
      </c>
    </row>
    <row r="65" spans="1:17" ht="14" customHeight="1" x14ac:dyDescent="0.35">
      <c r="A65" s="11">
        <v>61</v>
      </c>
      <c r="B65" s="11"/>
      <c r="C65" s="56" t="s">
        <v>519</v>
      </c>
      <c r="D65" s="85" t="s">
        <v>103</v>
      </c>
      <c r="E65" s="94" t="str">
        <f>_xlfn.XLOOKUP(D65,Countries!$A$2:$A$267,Countries!$B$2:$B$267,"XYZ")</f>
        <v>ITA</v>
      </c>
      <c r="F65" s="14"/>
      <c r="G65" s="56" t="s">
        <v>520</v>
      </c>
      <c r="H65" s="85" t="s">
        <v>86</v>
      </c>
      <c r="I65" s="94" t="str">
        <f>_xlfn.XLOOKUP(H65,Countries!$A$2:$A$267,Countries!$B$2:$B$267,"XYZ")</f>
        <v>ESP</v>
      </c>
      <c r="J65" s="14"/>
      <c r="K65" s="14"/>
      <c r="L65" s="14"/>
      <c r="M65" s="11"/>
      <c r="N65" s="14"/>
      <c r="O65" s="56" t="s">
        <v>521</v>
      </c>
      <c r="P65" s="85" t="s">
        <v>99</v>
      </c>
      <c r="Q65" s="94" t="str">
        <f>_xlfn.XLOOKUP(P65,Countries!$A$2:$A$267,Countries!$B$2:$B$267,"XYZ")</f>
        <v>CZE</v>
      </c>
    </row>
    <row r="66" spans="1:17" ht="14" customHeight="1" x14ac:dyDescent="0.35">
      <c r="A66" s="11">
        <v>62</v>
      </c>
      <c r="B66" s="11">
        <v>37</v>
      </c>
      <c r="C66" s="56" t="s">
        <v>522</v>
      </c>
      <c r="D66" s="85" t="s">
        <v>83</v>
      </c>
      <c r="E66" s="94" t="str">
        <f>_xlfn.XLOOKUP(D66,Countries!$A$2:$A$267,Countries!$B$2:$B$267,"XYZ")</f>
        <v>NOR</v>
      </c>
      <c r="F66" s="14"/>
      <c r="G66" s="56" t="s">
        <v>523</v>
      </c>
      <c r="H66" s="85" t="s">
        <v>103</v>
      </c>
      <c r="I66" s="94" t="str">
        <f>_xlfn.XLOOKUP(H66,Countries!$A$2:$A$267,Countries!$B$2:$B$267,"XYZ")</f>
        <v>ITA</v>
      </c>
      <c r="J66" s="14"/>
      <c r="K66" s="14"/>
      <c r="L66" s="14"/>
      <c r="M66" s="11"/>
      <c r="N66" s="14"/>
      <c r="O66" s="56" t="s">
        <v>524</v>
      </c>
      <c r="P66" s="85" t="s">
        <v>103</v>
      </c>
      <c r="Q66" s="94" t="str">
        <f>_xlfn.XLOOKUP(P66,Countries!$A$2:$A$267,Countries!$B$2:$B$267,"XYZ")</f>
        <v>ITA</v>
      </c>
    </row>
    <row r="67" spans="1:17" ht="14" customHeight="1" x14ac:dyDescent="0.35">
      <c r="A67" s="11">
        <v>63</v>
      </c>
      <c r="B67" s="11">
        <v>38</v>
      </c>
      <c r="C67" s="56" t="s">
        <v>525</v>
      </c>
      <c r="D67" s="85" t="s">
        <v>123</v>
      </c>
      <c r="E67" s="94" t="str">
        <f>_xlfn.XLOOKUP(D67,Countries!$A$2:$A$267,Countries!$B$2:$B$267,"XYZ")</f>
        <v>IRL</v>
      </c>
      <c r="F67" s="14"/>
      <c r="G67" s="57" t="s">
        <v>526</v>
      </c>
      <c r="H67" s="86" t="s">
        <v>83</v>
      </c>
      <c r="I67" s="95" t="str">
        <f>_xlfn.XLOOKUP(H67,Countries!$A$2:$A$267,Countries!$B$2:$B$267,"XYZ")</f>
        <v>NOR</v>
      </c>
      <c r="J67" s="14"/>
      <c r="K67" s="14"/>
      <c r="L67" s="14"/>
      <c r="M67" s="11"/>
      <c r="N67" s="14"/>
      <c r="O67" s="56" t="s">
        <v>527</v>
      </c>
      <c r="P67" s="85" t="s">
        <v>101</v>
      </c>
      <c r="Q67" s="94" t="str">
        <f>_xlfn.XLOOKUP(P67,Countries!$A$2:$A$267,Countries!$B$2:$B$267,"XYZ")</f>
        <v>SWE</v>
      </c>
    </row>
    <row r="68" spans="1:17" ht="14" customHeight="1" x14ac:dyDescent="0.35">
      <c r="A68" s="11">
        <v>64</v>
      </c>
      <c r="B68" s="11">
        <v>39</v>
      </c>
      <c r="C68" s="56" t="s">
        <v>528</v>
      </c>
      <c r="D68" s="85" t="s">
        <v>103</v>
      </c>
      <c r="E68" s="94" t="str">
        <f>_xlfn.XLOOKUP(D68,Countries!$A$2:$A$267,Countries!$B$2:$B$267,"XYZ")</f>
        <v>ITA</v>
      </c>
      <c r="F68" s="14"/>
      <c r="G68" s="14"/>
      <c r="H68" s="14"/>
      <c r="I68" s="11"/>
      <c r="J68" s="14"/>
      <c r="K68" s="14"/>
      <c r="L68" s="14"/>
      <c r="M68" s="11"/>
      <c r="N68" s="14"/>
      <c r="O68" s="56" t="s">
        <v>529</v>
      </c>
      <c r="P68" s="85" t="s">
        <v>79</v>
      </c>
      <c r="Q68" s="94" t="str">
        <f>_xlfn.XLOOKUP(P68,Countries!$A$2:$A$267,Countries!$B$2:$B$267,"XYZ")</f>
        <v>FRA</v>
      </c>
    </row>
    <row r="69" spans="1:17" ht="14" customHeight="1" x14ac:dyDescent="0.35">
      <c r="A69" s="11">
        <v>65</v>
      </c>
      <c r="B69" s="11">
        <v>40</v>
      </c>
      <c r="C69" s="56" t="s">
        <v>530</v>
      </c>
      <c r="D69" s="85" t="s">
        <v>105</v>
      </c>
      <c r="E69" s="94" t="str">
        <f>_xlfn.XLOOKUP(D69,Countries!$A$2:$A$267,Countries!$B$2:$B$267,"XYZ")</f>
        <v>SCO</v>
      </c>
      <c r="F69" s="14"/>
      <c r="G69" s="14"/>
      <c r="H69" s="14"/>
      <c r="I69" s="11"/>
      <c r="J69" s="14"/>
      <c r="K69" s="14"/>
      <c r="L69" s="14"/>
      <c r="M69" s="11"/>
      <c r="N69" s="14"/>
      <c r="O69" s="57" t="s">
        <v>531</v>
      </c>
      <c r="P69" s="86" t="s">
        <v>79</v>
      </c>
      <c r="Q69" s="95" t="str">
        <f>_xlfn.XLOOKUP(P69,Countries!$A$2:$A$267,Countries!$B$2:$B$267,"XYZ")</f>
        <v>FRA</v>
      </c>
    </row>
    <row r="70" spans="1:17" ht="14" customHeight="1" x14ac:dyDescent="0.35">
      <c r="A70" s="11">
        <v>66</v>
      </c>
      <c r="B70" s="11">
        <v>41</v>
      </c>
      <c r="C70" s="56" t="s">
        <v>532</v>
      </c>
      <c r="D70" s="85" t="s">
        <v>86</v>
      </c>
      <c r="E70" s="94" t="str">
        <f>_xlfn.XLOOKUP(D70,Countries!$A$2:$A$267,Countries!$B$2:$B$267,"XYZ")</f>
        <v>ESP</v>
      </c>
      <c r="F70" s="14"/>
      <c r="G70" s="14"/>
      <c r="H70" s="14"/>
      <c r="I70" s="11"/>
      <c r="J70" s="14"/>
      <c r="K70" s="14"/>
      <c r="L70" s="14"/>
      <c r="M70" s="11"/>
      <c r="N70" s="14"/>
      <c r="O70" s="15"/>
      <c r="P70" s="15"/>
      <c r="Q70" s="11"/>
    </row>
    <row r="71" spans="1:17" ht="14" customHeight="1" x14ac:dyDescent="0.35">
      <c r="A71" s="11">
        <v>67</v>
      </c>
      <c r="B71" s="11">
        <v>42</v>
      </c>
      <c r="C71" s="56" t="s">
        <v>533</v>
      </c>
      <c r="D71" s="85" t="s">
        <v>93</v>
      </c>
      <c r="E71" s="94" t="str">
        <f>_xlfn.XLOOKUP(D71,Countries!$A$2:$A$267,Countries!$B$2:$B$267,"XYZ")</f>
        <v>ENG</v>
      </c>
      <c r="F71" s="14"/>
      <c r="G71" s="14"/>
      <c r="H71" s="14"/>
      <c r="I71" s="11"/>
      <c r="J71" s="14"/>
      <c r="K71" s="14"/>
      <c r="L71" s="14"/>
      <c r="M71" s="11"/>
      <c r="N71" s="14"/>
      <c r="O71" s="15"/>
      <c r="P71" s="15"/>
      <c r="Q71" s="11"/>
    </row>
    <row r="72" spans="1:17" ht="14" customHeight="1" x14ac:dyDescent="0.35">
      <c r="A72" s="11">
        <v>68</v>
      </c>
      <c r="B72" s="11">
        <v>43</v>
      </c>
      <c r="C72" s="57" t="s">
        <v>534</v>
      </c>
      <c r="D72" s="86" t="s">
        <v>119</v>
      </c>
      <c r="E72" s="95" t="str">
        <f>_xlfn.XLOOKUP(D72,Countries!$A$2:$A$267,Countries!$B$2:$B$267,"XYZ")</f>
        <v>INA</v>
      </c>
      <c r="F72" s="14"/>
      <c r="G72" s="14"/>
      <c r="H72" s="14"/>
      <c r="I72" s="11"/>
      <c r="J72" s="14"/>
      <c r="K72" s="14"/>
      <c r="L72" s="14"/>
      <c r="M72" s="11"/>
      <c r="N72" s="14"/>
      <c r="O72" s="15"/>
      <c r="P72" s="15"/>
      <c r="Q72" s="11"/>
    </row>
    <row r="73" spans="1:17" ht="14" customHeight="1" x14ac:dyDescent="0.35">
      <c r="A73" s="11" t="s">
        <v>11</v>
      </c>
      <c r="B73" s="11">
        <v>44</v>
      </c>
      <c r="C73" s="14"/>
      <c r="D73" s="14"/>
      <c r="E73" s="11"/>
      <c r="F73" s="14"/>
      <c r="G73" s="14"/>
      <c r="H73" s="14"/>
      <c r="I73" s="11"/>
      <c r="J73" s="14"/>
      <c r="K73" s="14"/>
      <c r="L73" s="14"/>
      <c r="M73" s="11"/>
      <c r="N73" s="14"/>
      <c r="O73" s="15"/>
      <c r="P73" s="15"/>
      <c r="Q73" s="11"/>
    </row>
    <row r="74" spans="1:17" ht="14" customHeight="1" x14ac:dyDescent="0.35">
      <c r="A74" s="11" t="s">
        <v>11</v>
      </c>
      <c r="B74" s="11">
        <v>50</v>
      </c>
      <c r="C74" s="147" t="s">
        <v>543</v>
      </c>
      <c r="D74" s="148"/>
      <c r="E74" s="149"/>
      <c r="F74" s="14"/>
      <c r="G74" s="153" t="s">
        <v>544</v>
      </c>
      <c r="H74" s="148"/>
      <c r="I74" s="149"/>
      <c r="J74" s="14"/>
      <c r="K74" s="153" t="s">
        <v>545</v>
      </c>
      <c r="L74" s="148"/>
      <c r="M74" s="149"/>
      <c r="N74" s="14"/>
      <c r="O74" s="153" t="s">
        <v>546</v>
      </c>
      <c r="P74" s="148"/>
      <c r="Q74" s="149"/>
    </row>
    <row r="75" spans="1:17" ht="14" customHeight="1" x14ac:dyDescent="0.35">
      <c r="A75" s="11">
        <v>69</v>
      </c>
      <c r="B75" s="11">
        <v>51</v>
      </c>
      <c r="C75" s="55" t="s">
        <v>547</v>
      </c>
      <c r="D75" s="84" t="s">
        <v>86</v>
      </c>
      <c r="E75" s="104" t="str">
        <f>_xlfn.XLOOKUP(D75,Countries!$A$2:$A$267,Countries!$B$2:$B$267,"XYZ")</f>
        <v>ESP</v>
      </c>
      <c r="F75" s="14"/>
      <c r="G75" s="18" t="s">
        <v>548</v>
      </c>
      <c r="H75" s="88" t="s">
        <v>123</v>
      </c>
      <c r="I75" s="104" t="str">
        <f>_xlfn.XLOOKUP(H75,Countries!$A$2:$A$267,Countries!$B$2:$B$267,"XYZ")</f>
        <v>IRL</v>
      </c>
      <c r="J75" s="14"/>
      <c r="K75" s="16" t="s">
        <v>549</v>
      </c>
      <c r="L75" s="84" t="s">
        <v>123</v>
      </c>
      <c r="M75" s="104" t="str">
        <f>_xlfn.XLOOKUP(L75,Countries!$A$2:$A$267,Countries!$B$2:$B$267,"XYZ")</f>
        <v>IRL</v>
      </c>
      <c r="N75" s="14"/>
      <c r="O75" s="16" t="s">
        <v>550</v>
      </c>
      <c r="P75" s="84" t="s">
        <v>79</v>
      </c>
      <c r="Q75" s="104" t="str">
        <f>_xlfn.XLOOKUP(P75,Countries!$A$2:$A$267,Countries!$B$2:$B$267,"XYZ")</f>
        <v>FRA</v>
      </c>
    </row>
    <row r="76" spans="1:17" ht="14" customHeight="1" x14ac:dyDescent="0.35">
      <c r="A76" s="11">
        <v>70</v>
      </c>
      <c r="B76" s="11">
        <v>52</v>
      </c>
      <c r="C76" s="80" t="s">
        <v>551</v>
      </c>
      <c r="D76" s="87" t="s">
        <v>119</v>
      </c>
      <c r="E76" s="97" t="str">
        <f>_xlfn.XLOOKUP(D76,Countries!$A$2:$A$267,Countries!$B$2:$B$267,"XYZ")</f>
        <v>INA</v>
      </c>
      <c r="F76" s="14"/>
      <c r="G76" s="50" t="s">
        <v>552</v>
      </c>
      <c r="H76" s="91" t="s">
        <v>93</v>
      </c>
      <c r="I76" s="97" t="str">
        <f>_xlfn.XLOOKUP(H76,Countries!$A$2:$A$267,Countries!$B$2:$B$267,"XYZ")</f>
        <v>ENG</v>
      </c>
      <c r="J76" s="14"/>
      <c r="K76" s="46" t="s">
        <v>553</v>
      </c>
      <c r="L76" s="87" t="s">
        <v>79</v>
      </c>
      <c r="M76" s="97" t="str">
        <f>_xlfn.XLOOKUP(L76,Countries!$A$2:$A$267,Countries!$B$2:$B$267,"XYZ")</f>
        <v>FRA</v>
      </c>
      <c r="N76" s="14"/>
      <c r="O76" s="46" t="s">
        <v>554</v>
      </c>
      <c r="P76" s="87" t="s">
        <v>101</v>
      </c>
      <c r="Q76" s="97" t="str">
        <f>_xlfn.XLOOKUP(P76,Countries!$A$2:$A$267,Countries!$B$2:$B$267,"XYZ")</f>
        <v>SWE</v>
      </c>
    </row>
    <row r="77" spans="1:17" ht="14" customHeight="1" x14ac:dyDescent="0.35">
      <c r="A77" s="11">
        <v>71</v>
      </c>
      <c r="B77" s="11">
        <v>53</v>
      </c>
      <c r="C77" s="80" t="s">
        <v>555</v>
      </c>
      <c r="D77" s="87" t="s">
        <v>93</v>
      </c>
      <c r="E77" s="97" t="str">
        <f>_xlfn.XLOOKUP(D77,Countries!$A$2:$A$267,Countries!$B$2:$B$267,"XYZ")</f>
        <v>ENG</v>
      </c>
      <c r="F77" s="14"/>
      <c r="G77" s="50" t="s">
        <v>556</v>
      </c>
      <c r="H77" s="91" t="s">
        <v>83</v>
      </c>
      <c r="I77" s="97" t="str">
        <f>_xlfn.XLOOKUP(H77,Countries!$A$2:$A$267,Countries!$B$2:$B$267,"XYZ")</f>
        <v>NOR</v>
      </c>
      <c r="J77" s="14"/>
      <c r="K77" s="46" t="s">
        <v>557</v>
      </c>
      <c r="L77" s="87" t="s">
        <v>105</v>
      </c>
      <c r="M77" s="97" t="str">
        <f>_xlfn.XLOOKUP(L77,Countries!$A$2:$A$267,Countries!$B$2:$B$267,"XYZ")</f>
        <v>SCO</v>
      </c>
      <c r="N77" s="14"/>
      <c r="O77" s="46" t="s">
        <v>558</v>
      </c>
      <c r="P77" s="87" t="s">
        <v>79</v>
      </c>
      <c r="Q77" s="97" t="str">
        <f>_xlfn.XLOOKUP(P77,Countries!$A$2:$A$267,Countries!$B$2:$B$267,"XYZ")</f>
        <v>FRA</v>
      </c>
    </row>
    <row r="78" spans="1:17" ht="14" customHeight="1" x14ac:dyDescent="0.35">
      <c r="A78" s="11">
        <v>72</v>
      </c>
      <c r="B78" s="11">
        <v>54</v>
      </c>
      <c r="C78" s="80" t="s">
        <v>559</v>
      </c>
      <c r="D78" s="87" t="s">
        <v>119</v>
      </c>
      <c r="E78" s="97" t="str">
        <f>_xlfn.XLOOKUP(D78,Countries!$A$2:$A$267,Countries!$B$2:$B$267,"XYZ")</f>
        <v>INA</v>
      </c>
      <c r="F78" s="14"/>
      <c r="G78" s="50" t="s">
        <v>560</v>
      </c>
      <c r="H78" s="91" t="s">
        <v>79</v>
      </c>
      <c r="I78" s="97" t="str">
        <f>_xlfn.XLOOKUP(H78,Countries!$A$2:$A$267,Countries!$B$2:$B$267,"XYZ")</f>
        <v>FRA</v>
      </c>
      <c r="J78" s="14"/>
      <c r="K78" s="46" t="s">
        <v>561</v>
      </c>
      <c r="L78" s="87" t="s">
        <v>86</v>
      </c>
      <c r="M78" s="97" t="str">
        <f>_xlfn.XLOOKUP(L78,Countries!$A$2:$A$267,Countries!$B$2:$B$267,"XYZ")</f>
        <v>ESP</v>
      </c>
      <c r="N78" s="14"/>
      <c r="O78" s="46" t="s">
        <v>562</v>
      </c>
      <c r="P78" s="87" t="s">
        <v>83</v>
      </c>
      <c r="Q78" s="97" t="str">
        <f>_xlfn.XLOOKUP(P78,Countries!$A$2:$A$267,Countries!$B$2:$B$267,"XYZ")</f>
        <v>NOR</v>
      </c>
    </row>
    <row r="79" spans="1:17" ht="14" customHeight="1" x14ac:dyDescent="0.35">
      <c r="A79" s="11">
        <v>73</v>
      </c>
      <c r="B79" s="11">
        <v>55</v>
      </c>
      <c r="C79" s="80" t="s">
        <v>563</v>
      </c>
      <c r="D79" s="87" t="s">
        <v>105</v>
      </c>
      <c r="E79" s="97" t="str">
        <f>_xlfn.XLOOKUP(D79,Countries!$A$2:$A$267,Countries!$B$2:$B$267,"XYZ")</f>
        <v>SCO</v>
      </c>
      <c r="F79" s="14"/>
      <c r="G79" s="50" t="s">
        <v>564</v>
      </c>
      <c r="H79" s="91" t="s">
        <v>79</v>
      </c>
      <c r="I79" s="97" t="str">
        <f>_xlfn.XLOOKUP(H79,Countries!$A$2:$A$267,Countries!$B$2:$B$267,"XYZ")</f>
        <v>FRA</v>
      </c>
      <c r="J79" s="14"/>
      <c r="K79" s="46" t="s">
        <v>565</v>
      </c>
      <c r="L79" s="87" t="s">
        <v>103</v>
      </c>
      <c r="M79" s="97" t="str">
        <f>_xlfn.XLOOKUP(L79,Countries!$A$2:$A$267,Countries!$B$2:$B$267,"XYZ")</f>
        <v>ITA</v>
      </c>
      <c r="N79" s="14"/>
      <c r="O79" s="46" t="s">
        <v>566</v>
      </c>
      <c r="P79" s="87" t="s">
        <v>83</v>
      </c>
      <c r="Q79" s="97" t="str">
        <f>_xlfn.XLOOKUP(P79,Countries!$A$2:$A$267,Countries!$B$2:$B$267,"XYZ")</f>
        <v>NOR</v>
      </c>
    </row>
    <row r="80" spans="1:17" ht="14" customHeight="1" x14ac:dyDescent="0.35">
      <c r="A80" s="11">
        <v>74</v>
      </c>
      <c r="B80" s="11">
        <v>56</v>
      </c>
      <c r="C80" s="80" t="s">
        <v>567</v>
      </c>
      <c r="D80" s="87" t="s">
        <v>86</v>
      </c>
      <c r="E80" s="97" t="str">
        <f>_xlfn.XLOOKUP(D80,Countries!$A$2:$A$267,Countries!$B$2:$B$267,"XYZ")</f>
        <v>ESP</v>
      </c>
      <c r="F80" s="14"/>
      <c r="G80" s="50" t="s">
        <v>568</v>
      </c>
      <c r="H80" s="91" t="s">
        <v>105</v>
      </c>
      <c r="I80" s="97" t="str">
        <f>_xlfn.XLOOKUP(H80,Countries!$A$2:$A$267,Countries!$B$2:$B$267,"XYZ")</f>
        <v>SCO</v>
      </c>
      <c r="J80" s="14"/>
      <c r="K80" s="46" t="s">
        <v>569</v>
      </c>
      <c r="L80" s="87" t="s">
        <v>99</v>
      </c>
      <c r="M80" s="97" t="str">
        <f>_xlfn.XLOOKUP(L80,Countries!$A$2:$A$267,Countries!$B$2:$B$267,"XYZ")</f>
        <v>CZE</v>
      </c>
      <c r="N80" s="14"/>
      <c r="O80" s="46" t="s">
        <v>570</v>
      </c>
      <c r="P80" s="87" t="s">
        <v>83</v>
      </c>
      <c r="Q80" s="97" t="str">
        <f>_xlfn.XLOOKUP(P80,Countries!$A$2:$A$267,Countries!$B$2:$B$267,"XYZ")</f>
        <v>NOR</v>
      </c>
    </row>
    <row r="81" spans="1:17" ht="14" customHeight="1" x14ac:dyDescent="0.35">
      <c r="A81" s="11">
        <v>75</v>
      </c>
      <c r="B81" s="11">
        <v>57</v>
      </c>
      <c r="C81" s="80" t="s">
        <v>571</v>
      </c>
      <c r="D81" s="87" t="s">
        <v>79</v>
      </c>
      <c r="E81" s="97" t="str">
        <f>_xlfn.XLOOKUP(D81,Countries!$A$2:$A$267,Countries!$B$2:$B$267,"XYZ")</f>
        <v>FRA</v>
      </c>
      <c r="F81" s="14"/>
      <c r="G81" s="50" t="s">
        <v>572</v>
      </c>
      <c r="H81" s="91" t="s">
        <v>83</v>
      </c>
      <c r="I81" s="97" t="str">
        <f>_xlfn.XLOOKUP(H81,Countries!$A$2:$A$267,Countries!$B$2:$B$267,"XYZ")</f>
        <v>NOR</v>
      </c>
      <c r="J81" s="14"/>
      <c r="K81" s="46" t="s">
        <v>573</v>
      </c>
      <c r="L81" s="87" t="s">
        <v>79</v>
      </c>
      <c r="M81" s="97" t="str">
        <f>_xlfn.XLOOKUP(L81,Countries!$A$2:$A$267,Countries!$B$2:$B$267,"XYZ")</f>
        <v>FRA</v>
      </c>
      <c r="N81" s="14"/>
      <c r="O81" s="46" t="s">
        <v>574</v>
      </c>
      <c r="P81" s="87" t="s">
        <v>158</v>
      </c>
      <c r="Q81" s="97" t="str">
        <f>_xlfn.XLOOKUP(P81,Countries!$A$2:$A$267,Countries!$B$2:$B$267,"XYZ")</f>
        <v>HRV</v>
      </c>
    </row>
    <row r="82" spans="1:17" ht="14" customHeight="1" x14ac:dyDescent="0.35">
      <c r="A82" s="11">
        <v>76</v>
      </c>
      <c r="B82" s="11">
        <v>58</v>
      </c>
      <c r="C82" s="80" t="s">
        <v>575</v>
      </c>
      <c r="D82" s="87" t="s">
        <v>105</v>
      </c>
      <c r="E82" s="97" t="str">
        <f>_xlfn.XLOOKUP(D82,Countries!$A$2:$A$267,Countries!$B$2:$B$267,"XYZ")</f>
        <v>SCO</v>
      </c>
      <c r="F82" s="14"/>
      <c r="G82" s="50" t="s">
        <v>576</v>
      </c>
      <c r="H82" s="91" t="s">
        <v>105</v>
      </c>
      <c r="I82" s="97" t="str">
        <f>_xlfn.XLOOKUP(H82,Countries!$A$2:$A$267,Countries!$B$2:$B$267,"XYZ")</f>
        <v>SCO</v>
      </c>
      <c r="J82" s="14"/>
      <c r="K82" s="53" t="s">
        <v>577</v>
      </c>
      <c r="L82" s="86" t="s">
        <v>79</v>
      </c>
      <c r="M82" s="95" t="str">
        <f>_xlfn.XLOOKUP(L82,Countries!$A$2:$A$267,Countries!$B$2:$B$267,"XYZ")</f>
        <v>FRA</v>
      </c>
      <c r="N82" s="14"/>
      <c r="O82" s="46" t="s">
        <v>578</v>
      </c>
      <c r="P82" s="87" t="s">
        <v>123</v>
      </c>
      <c r="Q82" s="97" t="str">
        <f>_xlfn.XLOOKUP(P82,Countries!$A$2:$A$267,Countries!$B$2:$B$267,"XYZ")</f>
        <v>IRL</v>
      </c>
    </row>
    <row r="83" spans="1:17" ht="14" customHeight="1" x14ac:dyDescent="0.35">
      <c r="A83" s="11">
        <v>77</v>
      </c>
      <c r="B83" s="11"/>
      <c r="C83" s="80" t="s">
        <v>579</v>
      </c>
      <c r="D83" s="87" t="s">
        <v>86</v>
      </c>
      <c r="E83" s="97" t="str">
        <f>_xlfn.XLOOKUP(D83,Countries!$A$2:$A$267,Countries!$B$2:$B$267,"XYZ")</f>
        <v>ESP</v>
      </c>
      <c r="F83" s="14"/>
      <c r="G83" s="50" t="s">
        <v>580</v>
      </c>
      <c r="H83" s="91" t="s">
        <v>86</v>
      </c>
      <c r="I83" s="97" t="str">
        <f>_xlfn.XLOOKUP(H83,Countries!$A$2:$A$267,Countries!$B$2:$B$267,"XYZ")</f>
        <v>ESP</v>
      </c>
      <c r="J83" s="14"/>
      <c r="K83" s="14"/>
      <c r="L83" s="14"/>
      <c r="M83" s="11"/>
      <c r="N83" s="14"/>
      <c r="O83" s="53" t="s">
        <v>581</v>
      </c>
      <c r="P83" s="86" t="s">
        <v>79</v>
      </c>
      <c r="Q83" s="95" t="str">
        <f>_xlfn.XLOOKUP(P83,Countries!$A$2:$A$267,Countries!$B$2:$B$267,"XYZ")</f>
        <v>FRA</v>
      </c>
    </row>
    <row r="84" spans="1:17" ht="14" customHeight="1" x14ac:dyDescent="0.35">
      <c r="A84" s="11">
        <v>78</v>
      </c>
      <c r="B84" s="11"/>
      <c r="C84" s="80" t="s">
        <v>582</v>
      </c>
      <c r="D84" s="87" t="s">
        <v>79</v>
      </c>
      <c r="E84" s="97" t="str">
        <f>_xlfn.XLOOKUP(D84,Countries!$A$2:$A$267,Countries!$B$2:$B$267,"XYZ")</f>
        <v>FRA</v>
      </c>
      <c r="F84" s="14"/>
      <c r="G84" s="50" t="s">
        <v>583</v>
      </c>
      <c r="H84" s="91" t="s">
        <v>105</v>
      </c>
      <c r="I84" s="97" t="str">
        <f>_xlfn.XLOOKUP(H84,Countries!$A$2:$A$267,Countries!$B$2:$B$267,"XYZ")</f>
        <v>SCO</v>
      </c>
      <c r="J84" s="14"/>
      <c r="K84" s="14"/>
      <c r="L84" s="14"/>
      <c r="M84" s="11"/>
      <c r="N84" s="14"/>
      <c r="O84" s="15"/>
      <c r="P84" s="15"/>
      <c r="Q84" s="11"/>
    </row>
    <row r="85" spans="1:17" ht="14" customHeight="1" x14ac:dyDescent="0.35">
      <c r="A85" s="11">
        <v>79</v>
      </c>
      <c r="B85" s="11"/>
      <c r="C85" s="56" t="s">
        <v>584</v>
      </c>
      <c r="D85" s="85" t="s">
        <v>119</v>
      </c>
      <c r="E85" s="94" t="str">
        <f>_xlfn.XLOOKUP(D85,Countries!$A$2:$A$267,Countries!$B$2:$B$267,"XYZ")</f>
        <v>INA</v>
      </c>
      <c r="F85" s="14"/>
      <c r="G85" s="21" t="s">
        <v>585</v>
      </c>
      <c r="H85" s="89" t="s">
        <v>88</v>
      </c>
      <c r="I85" s="94" t="str">
        <f>_xlfn.XLOOKUP(H85,Countries!$A$2:$A$267,Countries!$B$2:$B$267,"XYZ")</f>
        <v>NLD</v>
      </c>
      <c r="J85" s="14"/>
      <c r="K85" s="14"/>
      <c r="L85" s="14"/>
      <c r="M85" s="11"/>
      <c r="N85" s="14"/>
      <c r="O85" s="15"/>
      <c r="P85" s="15"/>
      <c r="Q85" s="11"/>
    </row>
    <row r="86" spans="1:17" ht="14" customHeight="1" x14ac:dyDescent="0.35">
      <c r="A86" s="11">
        <v>80</v>
      </c>
      <c r="B86" s="11"/>
      <c r="C86" s="56" t="s">
        <v>586</v>
      </c>
      <c r="D86" s="85" t="s">
        <v>79</v>
      </c>
      <c r="E86" s="94" t="str">
        <f>_xlfn.XLOOKUP(D86,Countries!$A$2:$A$267,Countries!$B$2:$B$267,"XYZ")</f>
        <v>FRA</v>
      </c>
      <c r="F86" s="14"/>
      <c r="G86" s="21" t="s">
        <v>587</v>
      </c>
      <c r="H86" s="89" t="s">
        <v>123</v>
      </c>
      <c r="I86" s="94" t="str">
        <f>_xlfn.XLOOKUP(H86,Countries!$A$2:$A$267,Countries!$B$2:$B$267,"XYZ")</f>
        <v>IRL</v>
      </c>
      <c r="J86" s="14"/>
      <c r="K86" s="14"/>
      <c r="L86" s="14"/>
      <c r="M86" s="11"/>
      <c r="N86" s="14"/>
      <c r="O86" s="15"/>
      <c r="P86" s="15"/>
      <c r="Q86" s="11"/>
    </row>
    <row r="87" spans="1:17" ht="14" customHeight="1" x14ac:dyDescent="0.35">
      <c r="A87" s="11">
        <v>81</v>
      </c>
      <c r="B87" s="11"/>
      <c r="C87" s="56" t="s">
        <v>588</v>
      </c>
      <c r="D87" s="85" t="s">
        <v>105</v>
      </c>
      <c r="E87" s="94" t="str">
        <f>_xlfn.XLOOKUP(D87,Countries!$A$2:$A$267,Countries!$B$2:$B$267,"XYZ")</f>
        <v>SCO</v>
      </c>
      <c r="F87" s="14"/>
      <c r="G87" s="52" t="s">
        <v>589</v>
      </c>
      <c r="H87" s="90" t="s">
        <v>79</v>
      </c>
      <c r="I87" s="95" t="str">
        <f>_xlfn.XLOOKUP(H87,Countries!$A$2:$A$267,Countries!$B$2:$B$267,"XYZ")</f>
        <v>FRA</v>
      </c>
      <c r="J87" s="14"/>
      <c r="K87" s="14"/>
      <c r="L87" s="14"/>
      <c r="M87" s="11"/>
      <c r="N87" s="14"/>
      <c r="O87" s="15"/>
      <c r="P87" s="15"/>
      <c r="Q87" s="11"/>
    </row>
    <row r="88" spans="1:17" ht="14" customHeight="1" x14ac:dyDescent="0.35">
      <c r="A88" s="11">
        <v>82</v>
      </c>
      <c r="B88" s="11"/>
      <c r="C88" s="57" t="s">
        <v>590</v>
      </c>
      <c r="D88" s="86" t="s">
        <v>123</v>
      </c>
      <c r="E88" s="95" t="str">
        <f>_xlfn.XLOOKUP(D88,Countries!$A$2:$A$267,Countries!$B$2:$B$267,"XYZ")</f>
        <v>IRL</v>
      </c>
      <c r="F88" s="14"/>
      <c r="G88" s="41"/>
      <c r="H88" s="41"/>
      <c r="I88" s="99"/>
      <c r="J88" s="14"/>
      <c r="K88" s="14"/>
      <c r="L88" s="14"/>
      <c r="M88" s="11"/>
      <c r="N88" s="14"/>
      <c r="O88" s="15"/>
      <c r="P88" s="15"/>
      <c r="Q88" s="11"/>
    </row>
    <row r="89" spans="1:17" ht="14" customHeight="1" x14ac:dyDescent="0.35">
      <c r="A89" s="11"/>
      <c r="B89" s="11"/>
      <c r="C89" s="14"/>
      <c r="D89" s="14"/>
      <c r="E89" s="11"/>
      <c r="F89" s="14"/>
      <c r="G89" s="41"/>
      <c r="H89" s="41"/>
      <c r="I89" s="99"/>
      <c r="J89" s="14"/>
      <c r="K89" s="14"/>
      <c r="L89" s="14"/>
      <c r="M89" s="11"/>
      <c r="N89" s="14"/>
      <c r="O89" s="15"/>
      <c r="P89" s="15"/>
      <c r="Q89" s="11"/>
    </row>
    <row r="90" spans="1:17" ht="14" customHeight="1" x14ac:dyDescent="0.35">
      <c r="A90" s="11"/>
      <c r="B90" s="11"/>
      <c r="C90" s="147" t="s">
        <v>598</v>
      </c>
      <c r="D90" s="148"/>
      <c r="E90" s="149"/>
      <c r="F90" s="14"/>
      <c r="G90" s="153" t="s">
        <v>599</v>
      </c>
      <c r="H90" s="148"/>
      <c r="I90" s="149"/>
      <c r="J90" s="14"/>
      <c r="K90" s="153" t="s">
        <v>600</v>
      </c>
      <c r="L90" s="148"/>
      <c r="M90" s="149"/>
      <c r="N90" s="14"/>
      <c r="O90" s="153" t="s">
        <v>601</v>
      </c>
      <c r="P90" s="148"/>
      <c r="Q90" s="149"/>
    </row>
    <row r="91" spans="1:17" ht="14" customHeight="1" x14ac:dyDescent="0.35">
      <c r="A91" s="11">
        <v>83</v>
      </c>
      <c r="B91" s="11">
        <v>47</v>
      </c>
      <c r="C91" s="55" t="s">
        <v>602</v>
      </c>
      <c r="D91" s="84" t="s">
        <v>86</v>
      </c>
      <c r="E91" s="104" t="str">
        <f>_xlfn.XLOOKUP(D91,Countries!$A$2:$A$267,Countries!$B$2:$B$267,"XYZ")</f>
        <v>ESP</v>
      </c>
      <c r="F91" s="14"/>
      <c r="G91" s="18" t="s">
        <v>603</v>
      </c>
      <c r="H91" s="88" t="s">
        <v>79</v>
      </c>
      <c r="I91" s="104" t="str">
        <f>_xlfn.XLOOKUP(H91,Countries!$A$2:$A$267,Countries!$B$2:$B$267,"XYZ")</f>
        <v>FRA</v>
      </c>
      <c r="J91" s="14"/>
      <c r="K91" s="16" t="s">
        <v>604</v>
      </c>
      <c r="L91" s="84" t="s">
        <v>123</v>
      </c>
      <c r="M91" s="104" t="str">
        <f>_xlfn.XLOOKUP(L91,Countries!$A$2:$A$267,Countries!$B$2:$B$267,"XYZ")</f>
        <v>IRL</v>
      </c>
      <c r="N91" s="14"/>
      <c r="O91" s="16" t="s">
        <v>554</v>
      </c>
      <c r="P91" s="84" t="s">
        <v>101</v>
      </c>
      <c r="Q91" s="104" t="str">
        <f>_xlfn.XLOOKUP(P91,Countries!$A$2:$A$267,Countries!$B$2:$B$267,"XYZ")</f>
        <v>SWE</v>
      </c>
    </row>
    <row r="92" spans="1:17" ht="14" customHeight="1" x14ac:dyDescent="0.35">
      <c r="A92" s="11">
        <v>84</v>
      </c>
      <c r="B92" s="11">
        <v>48</v>
      </c>
      <c r="C92" s="80" t="s">
        <v>584</v>
      </c>
      <c r="D92" s="87" t="s">
        <v>119</v>
      </c>
      <c r="E92" s="97" t="str">
        <f>_xlfn.XLOOKUP(D92,Countries!$A$2:$A$267,Countries!$B$2:$B$267,"XYZ")</f>
        <v>INA</v>
      </c>
      <c r="F92" s="14"/>
      <c r="G92" s="50" t="s">
        <v>559</v>
      </c>
      <c r="H92" s="91" t="s">
        <v>119</v>
      </c>
      <c r="I92" s="97" t="str">
        <f>_xlfn.XLOOKUP(H92,Countries!$A$2:$A$267,Countries!$B$2:$B$267,"XYZ")</f>
        <v>INA</v>
      </c>
      <c r="J92" s="14"/>
      <c r="K92" s="46" t="s">
        <v>605</v>
      </c>
      <c r="L92" s="87" t="s">
        <v>79</v>
      </c>
      <c r="M92" s="97" t="str">
        <f>_xlfn.XLOOKUP(L92,Countries!$A$2:$A$267,Countries!$B$2:$B$267,"XYZ")</f>
        <v>FRA</v>
      </c>
      <c r="N92" s="14"/>
      <c r="O92" s="46" t="s">
        <v>606</v>
      </c>
      <c r="P92" s="87" t="s">
        <v>79</v>
      </c>
      <c r="Q92" s="97" t="str">
        <f>_xlfn.XLOOKUP(P92,Countries!$A$2:$A$267,Countries!$B$2:$B$267,"XYZ")</f>
        <v>FRA</v>
      </c>
    </row>
    <row r="93" spans="1:17" ht="14" customHeight="1" x14ac:dyDescent="0.35">
      <c r="A93" s="11">
        <v>85</v>
      </c>
      <c r="B93" s="11">
        <v>49</v>
      </c>
      <c r="C93" s="80" t="s">
        <v>607</v>
      </c>
      <c r="D93" s="87" t="s">
        <v>123</v>
      </c>
      <c r="E93" s="97" t="str">
        <f>_xlfn.XLOOKUP(D93,Countries!$A$2:$A$267,Countries!$B$2:$B$267,"XYZ")</f>
        <v>IRL</v>
      </c>
      <c r="F93" s="14"/>
      <c r="G93" s="50" t="s">
        <v>575</v>
      </c>
      <c r="H93" s="91" t="s">
        <v>105</v>
      </c>
      <c r="I93" s="97" t="str">
        <f>_xlfn.XLOOKUP(H93,Countries!$A$2:$A$267,Countries!$B$2:$B$267,"XYZ")</f>
        <v>SCO</v>
      </c>
      <c r="J93" s="14"/>
      <c r="K93" s="46" t="s">
        <v>608</v>
      </c>
      <c r="L93" s="87" t="s">
        <v>79</v>
      </c>
      <c r="M93" s="97" t="str">
        <f>_xlfn.XLOOKUP(L93,Countries!$A$2:$A$267,Countries!$B$2:$B$267,"XYZ")</f>
        <v>FRA</v>
      </c>
      <c r="N93" s="14"/>
      <c r="O93" s="46" t="s">
        <v>609</v>
      </c>
      <c r="P93" s="87" t="s">
        <v>79</v>
      </c>
      <c r="Q93" s="97" t="str">
        <f>_xlfn.XLOOKUP(P93,Countries!$A$2:$A$267,Countries!$B$2:$B$267,"XYZ")</f>
        <v>FRA</v>
      </c>
    </row>
    <row r="94" spans="1:17" ht="14" customHeight="1" x14ac:dyDescent="0.35">
      <c r="A94" s="11">
        <v>86</v>
      </c>
      <c r="B94" s="11">
        <v>50</v>
      </c>
      <c r="C94" s="80" t="s">
        <v>610</v>
      </c>
      <c r="D94" s="87" t="s">
        <v>117</v>
      </c>
      <c r="E94" s="97" t="str">
        <f>_xlfn.XLOOKUP(D94,Countries!$A$2:$A$267,Countries!$B$2:$B$267,"XYZ")</f>
        <v>CHE</v>
      </c>
      <c r="F94" s="14"/>
      <c r="G94" s="50" t="s">
        <v>611</v>
      </c>
      <c r="H94" s="91" t="s">
        <v>79</v>
      </c>
      <c r="I94" s="97" t="str">
        <f>_xlfn.XLOOKUP(H94,Countries!$A$2:$A$267,Countries!$B$2:$B$267,"XYZ")</f>
        <v>FRA</v>
      </c>
      <c r="J94" s="14"/>
      <c r="K94" s="46" t="s">
        <v>612</v>
      </c>
      <c r="L94" s="87" t="s">
        <v>79</v>
      </c>
      <c r="M94" s="97" t="str">
        <f>_xlfn.XLOOKUP(L94,Countries!$A$2:$A$267,Countries!$B$2:$B$267,"XYZ")</f>
        <v>FRA</v>
      </c>
      <c r="N94" s="14"/>
      <c r="O94" s="46" t="s">
        <v>613</v>
      </c>
      <c r="P94" s="87" t="s">
        <v>83</v>
      </c>
      <c r="Q94" s="97" t="str">
        <f>_xlfn.XLOOKUP(P94,Countries!$A$2:$A$267,Countries!$B$2:$B$267,"XYZ")</f>
        <v>NOR</v>
      </c>
    </row>
    <row r="95" spans="1:17" ht="14" customHeight="1" x14ac:dyDescent="0.35">
      <c r="A95" s="11">
        <v>87</v>
      </c>
      <c r="B95" s="11">
        <v>51</v>
      </c>
      <c r="C95" s="80" t="s">
        <v>614</v>
      </c>
      <c r="D95" s="87" t="s">
        <v>86</v>
      </c>
      <c r="E95" s="97" t="str">
        <f>_xlfn.XLOOKUP(D95,Countries!$A$2:$A$267,Countries!$B$2:$B$267,"XYZ")</f>
        <v>ESP</v>
      </c>
      <c r="F95" s="14"/>
      <c r="G95" s="50" t="s">
        <v>615</v>
      </c>
      <c r="H95" s="91" t="s">
        <v>81</v>
      </c>
      <c r="I95" s="97" t="str">
        <f>_xlfn.XLOOKUP(H95,Countries!$A$2:$A$267,Countries!$B$2:$B$267,"XYZ")</f>
        <v>HUN</v>
      </c>
      <c r="J95" s="14"/>
      <c r="K95" s="46" t="s">
        <v>616</v>
      </c>
      <c r="L95" s="87" t="s">
        <v>86</v>
      </c>
      <c r="M95" s="97" t="str">
        <f>_xlfn.XLOOKUP(L95,Countries!$A$2:$A$267,Countries!$B$2:$B$267,"XYZ")</f>
        <v>ESP</v>
      </c>
      <c r="N95" s="14"/>
      <c r="O95" s="46" t="s">
        <v>617</v>
      </c>
      <c r="P95" s="87" t="s">
        <v>88</v>
      </c>
      <c r="Q95" s="97" t="str">
        <f>_xlfn.XLOOKUP(P95,Countries!$A$2:$A$267,Countries!$B$2:$B$267,"XYZ")</f>
        <v>NLD</v>
      </c>
    </row>
    <row r="96" spans="1:17" ht="14" customHeight="1" x14ac:dyDescent="0.35">
      <c r="A96" s="11">
        <v>88</v>
      </c>
      <c r="B96" s="11">
        <v>52</v>
      </c>
      <c r="C96" s="80" t="s">
        <v>618</v>
      </c>
      <c r="D96" s="87" t="s">
        <v>119</v>
      </c>
      <c r="E96" s="97" t="str">
        <f>_xlfn.XLOOKUP(D96,Countries!$A$2:$A$267,Countries!$B$2:$B$267,"XYZ")</f>
        <v>INA</v>
      </c>
      <c r="F96" s="14"/>
      <c r="G96" s="50" t="s">
        <v>619</v>
      </c>
      <c r="H96" s="91" t="s">
        <v>83</v>
      </c>
      <c r="I96" s="97" t="str">
        <f>_xlfn.XLOOKUP(H96,Countries!$A$2:$A$267,Countries!$B$2:$B$267,"XYZ")</f>
        <v>NOR</v>
      </c>
      <c r="J96" s="14"/>
      <c r="K96" s="46" t="s">
        <v>620</v>
      </c>
      <c r="L96" s="87" t="s">
        <v>117</v>
      </c>
      <c r="M96" s="97" t="str">
        <f>_xlfn.XLOOKUP(L96,Countries!$A$2:$A$267,Countries!$B$2:$B$267,"XYZ")</f>
        <v>CHE</v>
      </c>
      <c r="N96" s="14"/>
      <c r="O96" s="46" t="s">
        <v>621</v>
      </c>
      <c r="P96" s="87" t="s">
        <v>79</v>
      </c>
      <c r="Q96" s="97" t="str">
        <f>_xlfn.XLOOKUP(P96,Countries!$A$2:$A$267,Countries!$B$2:$B$267,"XYZ")</f>
        <v>FRA</v>
      </c>
    </row>
    <row r="97" spans="1:25" ht="14" customHeight="1" x14ac:dyDescent="0.35">
      <c r="A97" s="11">
        <v>89</v>
      </c>
      <c r="B97" s="11">
        <v>53</v>
      </c>
      <c r="C97" s="80" t="s">
        <v>622</v>
      </c>
      <c r="D97" s="87" t="s">
        <v>93</v>
      </c>
      <c r="E97" s="97" t="str">
        <f>_xlfn.XLOOKUP(D97,Countries!$A$2:$A$267,Countries!$B$2:$B$267,"XYZ")</f>
        <v>ENG</v>
      </c>
      <c r="F97" s="14"/>
      <c r="G97" s="50" t="s">
        <v>623</v>
      </c>
      <c r="H97" s="91" t="s">
        <v>88</v>
      </c>
      <c r="I97" s="97" t="str">
        <f>_xlfn.XLOOKUP(H97,Countries!$A$2:$A$267,Countries!$B$2:$B$267,"XYZ")</f>
        <v>NLD</v>
      </c>
      <c r="J97" s="14"/>
      <c r="K97" s="46" t="s">
        <v>624</v>
      </c>
      <c r="L97" s="87" t="s">
        <v>83</v>
      </c>
      <c r="M97" s="97" t="str">
        <f>_xlfn.XLOOKUP(L97,Countries!$A$2:$A$267,Countries!$B$2:$B$267,"XYZ")</f>
        <v>NOR</v>
      </c>
      <c r="N97" s="14"/>
      <c r="O97" s="19" t="s">
        <v>625</v>
      </c>
      <c r="P97" s="85" t="s">
        <v>88</v>
      </c>
      <c r="Q97" s="94" t="str">
        <f>_xlfn.XLOOKUP(P97,Countries!$A$2:$A$267,Countries!$B$2:$B$267,"XYZ")</f>
        <v>NLD</v>
      </c>
    </row>
    <row r="98" spans="1:25" ht="14" customHeight="1" x14ac:dyDescent="0.35">
      <c r="A98" s="11">
        <v>90</v>
      </c>
      <c r="B98" s="11">
        <v>54</v>
      </c>
      <c r="C98" s="80" t="s">
        <v>588</v>
      </c>
      <c r="D98" s="87" t="s">
        <v>105</v>
      </c>
      <c r="E98" s="97" t="str">
        <f>_xlfn.XLOOKUP(D98,Countries!$A$2:$A$267,Countries!$B$2:$B$267,"XYZ")</f>
        <v>SCO</v>
      </c>
      <c r="F98" s="14"/>
      <c r="G98" s="50" t="s">
        <v>626</v>
      </c>
      <c r="H98" s="91" t="s">
        <v>103</v>
      </c>
      <c r="I98" s="97" t="str">
        <f>_xlfn.XLOOKUP(H98,Countries!$A$2:$A$267,Countries!$B$2:$B$267,"XYZ")</f>
        <v>ITA</v>
      </c>
      <c r="J98" s="14"/>
      <c r="K98" s="46" t="s">
        <v>576</v>
      </c>
      <c r="L98" s="87" t="s">
        <v>105</v>
      </c>
      <c r="M98" s="97" t="str">
        <f>_xlfn.XLOOKUP(L98,Countries!$A$2:$A$267,Countries!$B$2:$B$267,"XYZ")</f>
        <v>SCO</v>
      </c>
      <c r="N98" s="14"/>
      <c r="O98" s="19" t="s">
        <v>627</v>
      </c>
      <c r="P98" s="85" t="s">
        <v>103</v>
      </c>
      <c r="Q98" s="94" t="str">
        <f>_xlfn.XLOOKUP(P98,Countries!$A$2:$A$267,Countries!$B$2:$B$267,"XYZ")</f>
        <v>ITA</v>
      </c>
      <c r="R98" s="15"/>
      <c r="S98" s="15"/>
      <c r="T98" s="15"/>
      <c r="U98" s="11"/>
      <c r="V98" s="15"/>
      <c r="W98" s="15"/>
      <c r="X98" s="15"/>
      <c r="Y98" s="11"/>
    </row>
    <row r="99" spans="1:25" ht="14" customHeight="1" x14ac:dyDescent="0.35">
      <c r="A99" s="11">
        <v>91</v>
      </c>
      <c r="B99" s="11">
        <v>55</v>
      </c>
      <c r="C99" s="80" t="s">
        <v>628</v>
      </c>
      <c r="D99" s="87" t="s">
        <v>119</v>
      </c>
      <c r="E99" s="97" t="str">
        <f>_xlfn.XLOOKUP(D99,Countries!$A$2:$A$267,Countries!$B$2:$B$267,"XYZ")</f>
        <v>INA</v>
      </c>
      <c r="F99" s="14"/>
      <c r="G99" s="50" t="s">
        <v>629</v>
      </c>
      <c r="H99" s="91" t="s">
        <v>79</v>
      </c>
      <c r="I99" s="97" t="str">
        <f>_xlfn.XLOOKUP(H99,Countries!$A$2:$A$267,Countries!$B$2:$B$267,"XYZ")</f>
        <v>FRA</v>
      </c>
      <c r="J99" s="14"/>
      <c r="K99" s="46" t="s">
        <v>630</v>
      </c>
      <c r="L99" s="87" t="s">
        <v>103</v>
      </c>
      <c r="M99" s="97" t="str">
        <f>_xlfn.XLOOKUP(L99,Countries!$A$2:$A$267,Countries!$B$2:$B$267,"XYZ")</f>
        <v>ITA</v>
      </c>
      <c r="N99" s="14"/>
      <c r="O99" s="46" t="s">
        <v>631</v>
      </c>
      <c r="P99" s="87" t="s">
        <v>103</v>
      </c>
      <c r="Q99" s="97" t="str">
        <f>_xlfn.XLOOKUP(P99,Countries!$A$2:$A$267,Countries!$B$2:$B$267,"XYZ")</f>
        <v>ITA</v>
      </c>
      <c r="R99" s="15"/>
      <c r="S99" s="15"/>
      <c r="T99" s="15"/>
      <c r="U99" s="11"/>
      <c r="V99" s="15"/>
      <c r="W99" s="15"/>
      <c r="X99" s="15"/>
      <c r="Y99" s="11"/>
    </row>
    <row r="100" spans="1:25" ht="14" customHeight="1" x14ac:dyDescent="0.35">
      <c r="A100" s="11">
        <v>92</v>
      </c>
      <c r="B100" s="11">
        <v>56</v>
      </c>
      <c r="C100" s="57" t="s">
        <v>632</v>
      </c>
      <c r="D100" s="86" t="s">
        <v>86</v>
      </c>
      <c r="E100" s="95" t="str">
        <f>_xlfn.XLOOKUP(D100,Countries!$A$2:$A$267,Countries!$B$2:$B$267,"XYZ")</f>
        <v>ESP</v>
      </c>
      <c r="F100" s="14"/>
      <c r="G100" s="50" t="s">
        <v>633</v>
      </c>
      <c r="H100" s="91" t="s">
        <v>103</v>
      </c>
      <c r="I100" s="97" t="str">
        <f>_xlfn.XLOOKUP(H100,Countries!$A$2:$A$267,Countries!$B$2:$B$267,"XYZ")</f>
        <v>ITA</v>
      </c>
      <c r="J100" s="14"/>
      <c r="K100" s="46" t="s">
        <v>634</v>
      </c>
      <c r="L100" s="87" t="s">
        <v>103</v>
      </c>
      <c r="M100" s="97" t="str">
        <f>_xlfn.XLOOKUP(L100,Countries!$A$2:$A$267,Countries!$B$2:$B$267,"XYZ")</f>
        <v>ITA</v>
      </c>
      <c r="N100" s="14"/>
      <c r="O100" s="19" t="s">
        <v>635</v>
      </c>
      <c r="P100" s="85" t="s">
        <v>93</v>
      </c>
      <c r="Q100" s="94" t="str">
        <f>_xlfn.XLOOKUP(P100,Countries!$A$2:$A$267,Countries!$B$2:$B$267,"XYZ")</f>
        <v>ENG</v>
      </c>
      <c r="R100" s="15"/>
      <c r="S100" s="15"/>
      <c r="T100" s="15"/>
      <c r="U100" s="11"/>
      <c r="V100" s="15"/>
      <c r="W100" s="15"/>
      <c r="X100" s="15"/>
      <c r="Y100" s="11"/>
    </row>
    <row r="101" spans="1:25" ht="14" customHeight="1" x14ac:dyDescent="0.35">
      <c r="A101" s="11">
        <v>93</v>
      </c>
      <c r="B101" s="11">
        <v>57</v>
      </c>
      <c r="C101" s="14"/>
      <c r="D101" s="14"/>
      <c r="E101" s="11"/>
      <c r="F101" s="14"/>
      <c r="G101" s="50" t="s">
        <v>587</v>
      </c>
      <c r="H101" s="91" t="s">
        <v>123</v>
      </c>
      <c r="I101" s="97" t="str">
        <f>_xlfn.XLOOKUP(H101,Countries!$A$2:$A$267,Countries!$B$2:$B$267,"XYZ")</f>
        <v>IRL</v>
      </c>
      <c r="J101" s="14"/>
      <c r="K101" s="46" t="s">
        <v>636</v>
      </c>
      <c r="L101" s="87" t="s">
        <v>83</v>
      </c>
      <c r="M101" s="97" t="str">
        <f>_xlfn.XLOOKUP(L101,Countries!$A$2:$A$267,Countries!$B$2:$B$267,"XYZ")</f>
        <v>NOR</v>
      </c>
      <c r="N101" s="14"/>
      <c r="O101" s="53" t="s">
        <v>637</v>
      </c>
      <c r="P101" s="86" t="s">
        <v>83</v>
      </c>
      <c r="Q101" s="95" t="str">
        <f>_xlfn.XLOOKUP(P101,Countries!$A$2:$A$267,Countries!$B$2:$B$267,"XYZ")</f>
        <v>NOR</v>
      </c>
      <c r="R101" s="15"/>
      <c r="S101" s="15"/>
      <c r="T101" s="15"/>
      <c r="U101" s="11"/>
      <c r="V101" s="15"/>
      <c r="W101" s="15"/>
      <c r="X101" s="15"/>
      <c r="Y101" s="11"/>
    </row>
    <row r="102" spans="1:25" ht="14" customHeight="1" x14ac:dyDescent="0.35">
      <c r="A102" s="11">
        <v>94</v>
      </c>
      <c r="B102" s="11">
        <v>58</v>
      </c>
      <c r="C102" s="14"/>
      <c r="D102" s="14"/>
      <c r="E102" s="11"/>
      <c r="F102" s="14"/>
      <c r="G102" s="21" t="s">
        <v>638</v>
      </c>
      <c r="H102" s="89" t="s">
        <v>86</v>
      </c>
      <c r="I102" s="94" t="str">
        <f>_xlfn.XLOOKUP(H102,Countries!$A$2:$A$267,Countries!$B$2:$B$267,"XYZ")</f>
        <v>ESP</v>
      </c>
      <c r="J102" s="14"/>
      <c r="K102" s="46" t="s">
        <v>639</v>
      </c>
      <c r="L102" s="87" t="s">
        <v>105</v>
      </c>
      <c r="M102" s="97" t="str">
        <f>_xlfn.XLOOKUP(L102,Countries!$A$2:$A$267,Countries!$B$2:$B$267,"XYZ")</f>
        <v>SCO</v>
      </c>
      <c r="N102" s="14"/>
      <c r="O102" s="15"/>
      <c r="P102" s="15"/>
      <c r="Q102" s="11"/>
      <c r="R102" s="15"/>
      <c r="S102" s="15"/>
      <c r="T102" s="15"/>
      <c r="U102" s="11"/>
      <c r="V102" s="15"/>
      <c r="W102" s="15"/>
      <c r="X102" s="15"/>
      <c r="Y102" s="11"/>
    </row>
    <row r="103" spans="1:25" ht="14" customHeight="1" x14ac:dyDescent="0.35">
      <c r="A103" s="11">
        <v>95</v>
      </c>
      <c r="B103" s="11"/>
      <c r="C103" s="14"/>
      <c r="D103" s="14"/>
      <c r="E103" s="11"/>
      <c r="F103" s="14"/>
      <c r="G103" s="21" t="s">
        <v>640</v>
      </c>
      <c r="H103" s="89" t="s">
        <v>103</v>
      </c>
      <c r="I103" s="94" t="str">
        <f>_xlfn.XLOOKUP(H103,Countries!$A$2:$A$267,Countries!$B$2:$B$267,"XYZ")</f>
        <v>ITA</v>
      </c>
      <c r="J103" s="14"/>
      <c r="K103" s="46" t="s">
        <v>641</v>
      </c>
      <c r="L103" s="87" t="s">
        <v>103</v>
      </c>
      <c r="M103" s="97" t="str">
        <f>_xlfn.XLOOKUP(L103,Countries!$A$2:$A$267,Countries!$B$2:$B$267,"XYZ")</f>
        <v>ITA</v>
      </c>
      <c r="N103" s="14"/>
      <c r="O103" s="15"/>
      <c r="P103" s="15"/>
      <c r="Q103" s="11"/>
      <c r="R103" s="15"/>
      <c r="S103" s="15"/>
      <c r="T103" s="15"/>
      <c r="U103" s="11"/>
      <c r="V103" s="15"/>
      <c r="W103" s="15"/>
      <c r="X103" s="15"/>
      <c r="Y103" s="11"/>
    </row>
    <row r="104" spans="1:25" ht="14" customHeight="1" x14ac:dyDescent="0.35">
      <c r="A104" s="11">
        <v>96</v>
      </c>
      <c r="B104" s="11"/>
      <c r="C104" s="14"/>
      <c r="D104" s="14"/>
      <c r="E104" s="11"/>
      <c r="F104" s="14"/>
      <c r="G104" s="21" t="s">
        <v>583</v>
      </c>
      <c r="H104" s="89" t="s">
        <v>105</v>
      </c>
      <c r="I104" s="94" t="str">
        <f>_xlfn.XLOOKUP(H104,Countries!$A$2:$A$267,Countries!$B$2:$B$267,"XYZ")</f>
        <v>SCO</v>
      </c>
      <c r="J104" s="14"/>
      <c r="K104" s="19" t="s">
        <v>642</v>
      </c>
      <c r="L104" s="85" t="s">
        <v>86</v>
      </c>
      <c r="M104" s="94" t="str">
        <f>_xlfn.XLOOKUP(L104,Countries!$A$2:$A$267,Countries!$B$2:$B$267,"XYZ")</f>
        <v>ESP</v>
      </c>
      <c r="N104" s="14"/>
      <c r="O104" s="15"/>
      <c r="P104" s="15"/>
      <c r="Q104" s="11"/>
      <c r="R104" s="15"/>
      <c r="S104" s="15"/>
      <c r="T104" s="15"/>
      <c r="U104" s="11"/>
      <c r="V104" s="15"/>
      <c r="W104" s="15"/>
      <c r="X104" s="15"/>
      <c r="Y104" s="11"/>
    </row>
    <row r="105" spans="1:25" ht="14" customHeight="1" x14ac:dyDescent="0.35">
      <c r="A105" s="11">
        <v>97</v>
      </c>
      <c r="B105" s="11"/>
      <c r="C105" s="14"/>
      <c r="D105" s="14"/>
      <c r="E105" s="11"/>
      <c r="F105" s="14"/>
      <c r="G105" s="21" t="s">
        <v>643</v>
      </c>
      <c r="H105" s="89" t="s">
        <v>83</v>
      </c>
      <c r="I105" s="94" t="str">
        <f>_xlfn.XLOOKUP(H105,Countries!$A$2:$A$267,Countries!$B$2:$B$267,"XYZ")</f>
        <v>NOR</v>
      </c>
      <c r="J105" s="14"/>
      <c r="K105" s="19" t="s">
        <v>644</v>
      </c>
      <c r="L105" s="85" t="s">
        <v>83</v>
      </c>
      <c r="M105" s="94" t="str">
        <f>_xlfn.XLOOKUP(L105,Countries!$A$2:$A$267,Countries!$B$2:$B$267,"XYZ")</f>
        <v>NOR</v>
      </c>
      <c r="N105" s="14"/>
      <c r="O105" s="15"/>
      <c r="P105" s="15"/>
      <c r="Q105" s="11"/>
      <c r="R105" s="15"/>
      <c r="S105" s="15"/>
      <c r="T105" s="15"/>
      <c r="U105" s="11"/>
      <c r="V105" s="15"/>
      <c r="W105" s="15"/>
      <c r="X105" s="15"/>
      <c r="Y105" s="11"/>
    </row>
    <row r="106" spans="1:25" ht="14" customHeight="1" x14ac:dyDescent="0.35">
      <c r="A106" s="11">
        <v>98</v>
      </c>
      <c r="B106" s="11"/>
      <c r="C106" s="14"/>
      <c r="D106" s="14"/>
      <c r="E106" s="11"/>
      <c r="F106" s="14"/>
      <c r="G106" s="52" t="s">
        <v>645</v>
      </c>
      <c r="H106" s="90" t="s">
        <v>86</v>
      </c>
      <c r="I106" s="95" t="str">
        <f>_xlfn.XLOOKUP(H106,Countries!$A$2:$A$267,Countries!$B$2:$B$267,"XYZ")</f>
        <v>ESP</v>
      </c>
      <c r="J106" s="14"/>
      <c r="K106" s="19" t="s">
        <v>549</v>
      </c>
      <c r="L106" s="85" t="s">
        <v>123</v>
      </c>
      <c r="M106" s="94" t="str">
        <f>_xlfn.XLOOKUP(L106,Countries!$A$2:$A$267,Countries!$B$2:$B$267,"XYZ")</f>
        <v>IRL</v>
      </c>
      <c r="N106" s="14"/>
      <c r="O106" s="15"/>
      <c r="P106" s="15"/>
      <c r="Q106" s="11"/>
      <c r="R106" s="15"/>
      <c r="S106" s="15"/>
      <c r="T106" s="15"/>
      <c r="U106" s="11"/>
      <c r="V106" s="15"/>
      <c r="W106" s="15"/>
      <c r="X106" s="15"/>
      <c r="Y106" s="11"/>
    </row>
    <row r="107" spans="1:25" ht="14" customHeight="1" x14ac:dyDescent="0.35">
      <c r="A107" s="11">
        <v>99</v>
      </c>
      <c r="B107" s="11"/>
      <c r="C107" s="14"/>
      <c r="D107" s="14"/>
      <c r="E107" s="11"/>
      <c r="F107" s="14"/>
      <c r="G107" s="14"/>
      <c r="H107" s="14"/>
      <c r="I107" s="11"/>
      <c r="J107" s="14"/>
      <c r="K107" s="19" t="s">
        <v>646</v>
      </c>
      <c r="L107" s="85" t="s">
        <v>86</v>
      </c>
      <c r="M107" s="94" t="str">
        <f>_xlfn.XLOOKUP(L107,Countries!$A$2:$A$267,Countries!$B$2:$B$267,"XYZ")</f>
        <v>ESP</v>
      </c>
      <c r="N107" s="14"/>
      <c r="O107" s="15"/>
      <c r="P107" s="15"/>
      <c r="Q107" s="11"/>
      <c r="R107" s="15"/>
      <c r="S107" s="15"/>
      <c r="T107" s="15"/>
      <c r="U107" s="11"/>
      <c r="V107" s="15"/>
      <c r="W107" s="15"/>
      <c r="X107" s="15"/>
      <c r="Y107" s="11"/>
    </row>
    <row r="108" spans="1:25" ht="14" customHeight="1" x14ac:dyDescent="0.35">
      <c r="A108" s="11">
        <v>100</v>
      </c>
      <c r="B108" s="11"/>
      <c r="C108" s="14"/>
      <c r="D108" s="14"/>
      <c r="E108" s="11"/>
      <c r="F108" s="14"/>
      <c r="G108" s="14"/>
      <c r="H108" s="14"/>
      <c r="I108" s="11"/>
      <c r="J108" s="14"/>
      <c r="K108" s="53" t="s">
        <v>548</v>
      </c>
      <c r="L108" s="86" t="s">
        <v>123</v>
      </c>
      <c r="M108" s="95" t="str">
        <f>_xlfn.XLOOKUP(L108,Countries!$A$2:$A$267,Countries!$B$2:$B$267,"XYZ")</f>
        <v>IRL</v>
      </c>
      <c r="N108" s="14"/>
      <c r="O108" s="15"/>
      <c r="P108" s="15"/>
      <c r="Q108" s="11"/>
      <c r="R108" s="15"/>
      <c r="S108" s="15"/>
      <c r="T108" s="15"/>
      <c r="U108" s="11"/>
      <c r="V108" s="15"/>
      <c r="W108" s="15"/>
      <c r="X108" s="15"/>
      <c r="Y108" s="11"/>
    </row>
    <row r="109" spans="1:25" ht="14" customHeight="1" x14ac:dyDescent="0.35">
      <c r="A109" s="11"/>
      <c r="B109" s="11"/>
      <c r="C109" s="14"/>
      <c r="D109" s="14"/>
      <c r="E109" s="11"/>
      <c r="F109" s="14"/>
      <c r="G109" s="14"/>
      <c r="H109" s="14"/>
      <c r="I109" s="11"/>
      <c r="J109" s="14"/>
      <c r="K109" s="14"/>
      <c r="L109" s="14"/>
      <c r="M109" s="11"/>
      <c r="N109" s="14"/>
      <c r="O109" s="15"/>
      <c r="P109" s="15"/>
      <c r="Q109" s="11"/>
      <c r="R109" s="15"/>
      <c r="S109" s="15"/>
      <c r="T109" s="15"/>
      <c r="U109" s="11"/>
      <c r="V109" s="15"/>
      <c r="W109" s="15"/>
      <c r="X109" s="15"/>
      <c r="Y109" s="11"/>
    </row>
    <row r="110" spans="1:25" ht="14" customHeight="1" x14ac:dyDescent="0.35">
      <c r="A110" s="11"/>
      <c r="B110" s="11"/>
      <c r="C110" s="163" t="s">
        <v>648</v>
      </c>
      <c r="D110" s="164"/>
      <c r="E110" s="165"/>
      <c r="F110" s="14"/>
      <c r="G110" s="159" t="s">
        <v>649</v>
      </c>
      <c r="H110" s="160"/>
      <c r="I110" s="162"/>
      <c r="J110" s="14"/>
      <c r="K110" s="159" t="s">
        <v>650</v>
      </c>
      <c r="L110" s="160"/>
      <c r="M110" s="161"/>
      <c r="N110" s="14"/>
      <c r="O110" s="159" t="s">
        <v>651</v>
      </c>
      <c r="P110" s="160"/>
      <c r="Q110" s="161"/>
      <c r="R110" s="15"/>
      <c r="S110" s="159" t="s">
        <v>652</v>
      </c>
      <c r="T110" s="160"/>
      <c r="U110" s="161"/>
      <c r="V110" s="15"/>
      <c r="W110" s="159" t="s">
        <v>653</v>
      </c>
      <c r="X110" s="160"/>
      <c r="Y110" s="161"/>
    </row>
    <row r="111" spans="1:25" ht="14" customHeight="1" x14ac:dyDescent="0.35">
      <c r="A111" s="11">
        <v>101</v>
      </c>
      <c r="B111" s="11"/>
      <c r="C111" s="55"/>
      <c r="D111" s="84"/>
      <c r="E111" s="112" t="str">
        <f>_xlfn.XLOOKUP(D111,Countries!$A$2:$A$267,Countries!$B$2:$B$267,"XYZ")</f>
        <v>XYZ</v>
      </c>
      <c r="F111" s="14"/>
      <c r="G111" s="18" t="s">
        <v>11</v>
      </c>
      <c r="H111" s="88"/>
      <c r="I111" s="98" t="str">
        <f>_xlfn.XLOOKUP(H111,Countries!$A$2:$A$267,Countries!$B$2:$B$267,"XYZ")</f>
        <v>XYZ</v>
      </c>
      <c r="J111" s="14"/>
      <c r="K111" s="16" t="s">
        <v>11</v>
      </c>
      <c r="L111" s="84"/>
      <c r="M111" s="98" t="str">
        <f>_xlfn.XLOOKUP(L111,Countries!$A$2:$A$267,Countries!$B$2:$B$267,"XYZ")</f>
        <v>XYZ</v>
      </c>
      <c r="N111" s="14"/>
      <c r="O111" s="16" t="s">
        <v>11</v>
      </c>
      <c r="P111" s="84"/>
      <c r="Q111" s="98" t="str">
        <f>_xlfn.XLOOKUP(P111,Countries!$A$2:$A$267,Countries!$B$2:$B$267,"XYZ")</f>
        <v>XYZ</v>
      </c>
      <c r="R111" s="15"/>
      <c r="S111" s="16" t="s">
        <v>11</v>
      </c>
      <c r="T111" s="84"/>
      <c r="U111" s="98" t="str">
        <f>_xlfn.XLOOKUP(T111,Countries!$A$2:$A$267,Countries!$B$2:$B$267,"XYZ")</f>
        <v>XYZ</v>
      </c>
      <c r="V111" s="15"/>
      <c r="W111" s="16" t="s">
        <v>11</v>
      </c>
      <c r="X111" s="84"/>
      <c r="Y111" s="98" t="str">
        <f>_xlfn.XLOOKUP(X111,Countries!$A$2:$A$267,Countries!$B$2:$B$267,"XYZ")</f>
        <v>XYZ</v>
      </c>
    </row>
    <row r="112" spans="1:25" ht="14" customHeight="1" x14ac:dyDescent="0.35">
      <c r="A112" s="11">
        <v>102</v>
      </c>
      <c r="B112" s="11"/>
      <c r="C112" s="56"/>
      <c r="D112" s="85"/>
      <c r="E112" s="106" t="str">
        <f>_xlfn.XLOOKUP(D112,Countries!$A$2:$A$267,Countries!$B$2:$B$267,"XYZ")</f>
        <v>XYZ</v>
      </c>
      <c r="F112" s="14"/>
      <c r="G112" s="21" t="s">
        <v>11</v>
      </c>
      <c r="H112" s="89"/>
      <c r="I112" s="94" t="str">
        <f>_xlfn.XLOOKUP(H112,Countries!$A$2:$A$267,Countries!$B$2:$B$267,"XYZ")</f>
        <v>XYZ</v>
      </c>
      <c r="J112" s="14"/>
      <c r="K112" s="19" t="s">
        <v>11</v>
      </c>
      <c r="L112" s="85"/>
      <c r="M112" s="94" t="str">
        <f>_xlfn.XLOOKUP(L112,Countries!$A$2:$A$267,Countries!$B$2:$B$267,"XYZ")</f>
        <v>XYZ</v>
      </c>
      <c r="N112" s="14"/>
      <c r="O112" s="19" t="s">
        <v>11</v>
      </c>
      <c r="P112" s="85"/>
      <c r="Q112" s="94" t="str">
        <f>_xlfn.XLOOKUP(P112,Countries!$A$2:$A$267,Countries!$B$2:$B$267,"XYZ")</f>
        <v>XYZ</v>
      </c>
      <c r="R112" s="15"/>
      <c r="S112" s="19" t="s">
        <v>11</v>
      </c>
      <c r="T112" s="85"/>
      <c r="U112" s="94" t="str">
        <f>_xlfn.XLOOKUP(T112,Countries!$A$2:$A$267,Countries!$B$2:$B$267,"XYZ")</f>
        <v>XYZ</v>
      </c>
      <c r="V112" s="15"/>
      <c r="W112" s="19" t="s">
        <v>11</v>
      </c>
      <c r="X112" s="85"/>
      <c r="Y112" s="94" t="str">
        <f>_xlfn.XLOOKUP(X112,Countries!$A$2:$A$267,Countries!$B$2:$B$267,"XYZ")</f>
        <v>XYZ</v>
      </c>
    </row>
    <row r="113" spans="1:25" ht="14" customHeight="1" x14ac:dyDescent="0.35">
      <c r="A113" s="11">
        <v>103</v>
      </c>
      <c r="B113" s="11"/>
      <c r="C113" s="56"/>
      <c r="D113" s="85"/>
      <c r="E113" s="106" t="str">
        <f>_xlfn.XLOOKUP(D113,Countries!$A$2:$A$267,Countries!$B$2:$B$267,"XYZ")</f>
        <v>XYZ</v>
      </c>
      <c r="F113" s="14"/>
      <c r="G113" s="21" t="s">
        <v>11</v>
      </c>
      <c r="H113" s="89"/>
      <c r="I113" s="94" t="str">
        <f>_xlfn.XLOOKUP(H113,Countries!$A$2:$A$267,Countries!$B$2:$B$267,"XYZ")</f>
        <v>XYZ</v>
      </c>
      <c r="J113" s="14"/>
      <c r="K113" s="19" t="s">
        <v>11</v>
      </c>
      <c r="L113" s="85"/>
      <c r="M113" s="94" t="str">
        <f>_xlfn.XLOOKUP(L113,Countries!$A$2:$A$267,Countries!$B$2:$B$267,"XYZ")</f>
        <v>XYZ</v>
      </c>
      <c r="N113" s="14"/>
      <c r="O113" s="19" t="s">
        <v>11</v>
      </c>
      <c r="P113" s="85"/>
      <c r="Q113" s="94" t="str">
        <f>_xlfn.XLOOKUP(P113,Countries!$A$2:$A$267,Countries!$B$2:$B$267,"XYZ")</f>
        <v>XYZ</v>
      </c>
      <c r="R113" s="15"/>
      <c r="S113" s="19" t="s">
        <v>11</v>
      </c>
      <c r="T113" s="85"/>
      <c r="U113" s="94" t="str">
        <f>_xlfn.XLOOKUP(T113,Countries!$A$2:$A$267,Countries!$B$2:$B$267,"XYZ")</f>
        <v>XYZ</v>
      </c>
      <c r="V113" s="15"/>
      <c r="W113" s="19" t="s">
        <v>11</v>
      </c>
      <c r="X113" s="85"/>
      <c r="Y113" s="94" t="str">
        <f>_xlfn.XLOOKUP(X113,Countries!$A$2:$A$267,Countries!$B$2:$B$267,"XYZ")</f>
        <v>XYZ</v>
      </c>
    </row>
    <row r="114" spans="1:25" ht="14" customHeight="1" x14ac:dyDescent="0.35">
      <c r="A114" s="11">
        <v>104</v>
      </c>
      <c r="B114" s="11"/>
      <c r="C114" s="56"/>
      <c r="D114" s="85"/>
      <c r="E114" s="106" t="str">
        <f>_xlfn.XLOOKUP(D114,Countries!$A$2:$A$267,Countries!$B$2:$B$267,"XYZ")</f>
        <v>XYZ</v>
      </c>
      <c r="F114" s="14"/>
      <c r="G114" s="21" t="s">
        <v>11</v>
      </c>
      <c r="H114" s="89"/>
      <c r="I114" s="94" t="str">
        <f>_xlfn.XLOOKUP(H114,Countries!$A$2:$A$267,Countries!$B$2:$B$267,"XYZ")</f>
        <v>XYZ</v>
      </c>
      <c r="J114" s="14"/>
      <c r="K114" s="19" t="s">
        <v>11</v>
      </c>
      <c r="L114" s="85"/>
      <c r="M114" s="94" t="str">
        <f>_xlfn.XLOOKUP(L114,Countries!$A$2:$A$267,Countries!$B$2:$B$267,"XYZ")</f>
        <v>XYZ</v>
      </c>
      <c r="N114" s="14"/>
      <c r="O114" s="46" t="s">
        <v>11</v>
      </c>
      <c r="P114" s="87"/>
      <c r="Q114" s="97" t="str">
        <f>_xlfn.XLOOKUP(P114,Countries!$A$2:$A$267,Countries!$B$2:$B$267,"XYZ")</f>
        <v>XYZ</v>
      </c>
      <c r="R114" s="15"/>
      <c r="S114" s="46" t="s">
        <v>11</v>
      </c>
      <c r="T114" s="87"/>
      <c r="U114" s="97" t="str">
        <f>_xlfn.XLOOKUP(T114,Countries!$A$2:$A$267,Countries!$B$2:$B$267,"XYZ")</f>
        <v>XYZ</v>
      </c>
      <c r="V114" s="15"/>
      <c r="W114" s="46" t="s">
        <v>11</v>
      </c>
      <c r="X114" s="87"/>
      <c r="Y114" s="97" t="str">
        <f>_xlfn.XLOOKUP(X114,Countries!$A$2:$A$267,Countries!$B$2:$B$267,"XYZ")</f>
        <v>XYZ</v>
      </c>
    </row>
    <row r="115" spans="1:25" ht="14" customHeight="1" x14ac:dyDescent="0.35">
      <c r="A115" s="11">
        <v>105</v>
      </c>
      <c r="B115" s="11"/>
      <c r="C115" s="56"/>
      <c r="D115" s="85"/>
      <c r="E115" s="106" t="str">
        <f>_xlfn.XLOOKUP(D115,Countries!$A$2:$A$267,Countries!$B$2:$B$267,"XYZ")</f>
        <v>XYZ</v>
      </c>
      <c r="F115" s="14"/>
      <c r="G115" s="21" t="s">
        <v>43</v>
      </c>
      <c r="H115" s="89"/>
      <c r="I115" s="94" t="str">
        <f>_xlfn.XLOOKUP(H115,Countries!$A$2:$A$267,Countries!$B$2:$B$267,"XYZ")</f>
        <v>XYZ</v>
      </c>
      <c r="J115" s="14"/>
      <c r="K115" s="19" t="s">
        <v>43</v>
      </c>
      <c r="L115" s="85"/>
      <c r="M115" s="94" t="str">
        <f>_xlfn.XLOOKUP(L115,Countries!$A$2:$A$267,Countries!$B$2:$B$267,"XYZ")</f>
        <v>XYZ</v>
      </c>
      <c r="N115" s="14"/>
      <c r="O115" s="19" t="s">
        <v>11</v>
      </c>
      <c r="P115" s="85"/>
      <c r="Q115" s="94" t="str">
        <f>_xlfn.XLOOKUP(P115,Countries!$A$2:$A$267,Countries!$B$2:$B$267,"XYZ")</f>
        <v>XYZ</v>
      </c>
      <c r="R115" s="15"/>
      <c r="S115" s="19" t="s">
        <v>11</v>
      </c>
      <c r="T115" s="85"/>
      <c r="U115" s="94" t="str">
        <f>_xlfn.XLOOKUP(T115,Countries!$A$2:$A$267,Countries!$B$2:$B$267,"XYZ")</f>
        <v>XYZ</v>
      </c>
      <c r="V115" s="15"/>
      <c r="W115" s="19" t="s">
        <v>11</v>
      </c>
      <c r="X115" s="85"/>
      <c r="Y115" s="94" t="str">
        <f>_xlfn.XLOOKUP(X115,Countries!$A$2:$A$267,Countries!$B$2:$B$267,"XYZ")</f>
        <v>XYZ</v>
      </c>
    </row>
    <row r="116" spans="1:25" ht="14" customHeight="1" x14ac:dyDescent="0.35">
      <c r="A116" s="11">
        <v>106</v>
      </c>
      <c r="B116" s="11"/>
      <c r="C116" s="56"/>
      <c r="D116" s="85"/>
      <c r="E116" s="106" t="str">
        <f>_xlfn.XLOOKUP(D116,Countries!$A$2:$A$267,Countries!$B$2:$B$267,"XYZ")</f>
        <v>XYZ</v>
      </c>
      <c r="F116" s="14"/>
      <c r="G116" s="21" t="s">
        <v>11</v>
      </c>
      <c r="H116" s="89"/>
      <c r="I116" s="94" t="str">
        <f>_xlfn.XLOOKUP(H116,Countries!$A$2:$A$267,Countries!$B$2:$B$267,"XYZ")</f>
        <v>XYZ</v>
      </c>
      <c r="J116" s="14"/>
      <c r="K116" s="19" t="s">
        <v>11</v>
      </c>
      <c r="L116" s="85"/>
      <c r="M116" s="94" t="str">
        <f>_xlfn.XLOOKUP(L116,Countries!$A$2:$A$267,Countries!$B$2:$B$267,"XYZ")</f>
        <v>XYZ</v>
      </c>
      <c r="N116" s="14"/>
      <c r="O116" s="19" t="s">
        <v>11</v>
      </c>
      <c r="P116" s="85"/>
      <c r="Q116" s="94" t="str">
        <f>_xlfn.XLOOKUP(P116,Countries!$A$2:$A$267,Countries!$B$2:$B$267,"XYZ")</f>
        <v>XYZ</v>
      </c>
      <c r="R116" s="15"/>
      <c r="S116" s="19" t="s">
        <v>11</v>
      </c>
      <c r="T116" s="85"/>
      <c r="U116" s="94" t="str">
        <f>_xlfn.XLOOKUP(T116,Countries!$A$2:$A$267,Countries!$B$2:$B$267,"XYZ")</f>
        <v>XYZ</v>
      </c>
      <c r="V116" s="15"/>
      <c r="W116" s="19" t="s">
        <v>11</v>
      </c>
      <c r="X116" s="85"/>
      <c r="Y116" s="94" t="str">
        <f>_xlfn.XLOOKUP(X116,Countries!$A$2:$A$267,Countries!$B$2:$B$267,"XYZ")</f>
        <v>XYZ</v>
      </c>
    </row>
    <row r="117" spans="1:25" ht="14" customHeight="1" x14ac:dyDescent="0.35">
      <c r="A117" s="11">
        <v>107</v>
      </c>
      <c r="B117" s="11"/>
      <c r="C117" s="56"/>
      <c r="D117" s="85"/>
      <c r="E117" s="106" t="str">
        <f>_xlfn.XLOOKUP(D117,Countries!$A$2:$A$267,Countries!$B$2:$B$267,"XYZ")</f>
        <v>XYZ</v>
      </c>
      <c r="F117" s="14"/>
      <c r="G117" s="21" t="s">
        <v>11</v>
      </c>
      <c r="H117" s="89"/>
      <c r="I117" s="94" t="str">
        <f>_xlfn.XLOOKUP(H117,Countries!$A$2:$A$267,Countries!$B$2:$B$267,"XYZ")</f>
        <v>XYZ</v>
      </c>
      <c r="J117" s="14"/>
      <c r="K117" s="19" t="s">
        <v>11</v>
      </c>
      <c r="L117" s="85"/>
      <c r="M117" s="94" t="str">
        <f>_xlfn.XLOOKUP(L117,Countries!$A$2:$A$267,Countries!$B$2:$B$267,"XYZ")</f>
        <v>XYZ</v>
      </c>
      <c r="N117" s="14"/>
      <c r="O117" s="19" t="s">
        <v>11</v>
      </c>
      <c r="P117" s="85"/>
      <c r="Q117" s="94" t="str">
        <f>_xlfn.XLOOKUP(P117,Countries!$A$2:$A$267,Countries!$B$2:$B$267,"XYZ")</f>
        <v>XYZ</v>
      </c>
      <c r="R117" s="15"/>
      <c r="S117" s="19" t="s">
        <v>11</v>
      </c>
      <c r="T117" s="85"/>
      <c r="U117" s="94" t="str">
        <f>_xlfn.XLOOKUP(T117,Countries!$A$2:$A$267,Countries!$B$2:$B$267,"XYZ")</f>
        <v>XYZ</v>
      </c>
      <c r="V117" s="15"/>
      <c r="W117" s="19" t="s">
        <v>11</v>
      </c>
      <c r="X117" s="85"/>
      <c r="Y117" s="94" t="str">
        <f>_xlfn.XLOOKUP(X117,Countries!$A$2:$A$267,Countries!$B$2:$B$267,"XYZ")</f>
        <v>XYZ</v>
      </c>
    </row>
    <row r="118" spans="1:25" ht="14" customHeight="1" x14ac:dyDescent="0.35">
      <c r="A118" s="11">
        <v>108</v>
      </c>
      <c r="B118" s="11"/>
      <c r="C118" s="56"/>
      <c r="D118" s="85"/>
      <c r="E118" s="106" t="str">
        <f>_xlfn.XLOOKUP(D118,Countries!$A$2:$A$267,Countries!$B$2:$B$267,"XYZ")</f>
        <v>XYZ</v>
      </c>
      <c r="F118" s="14"/>
      <c r="G118" s="21" t="s">
        <v>11</v>
      </c>
      <c r="H118" s="89"/>
      <c r="I118" s="94" t="str">
        <f>_xlfn.XLOOKUP(H118,Countries!$A$2:$A$267,Countries!$B$2:$B$267,"XYZ")</f>
        <v>XYZ</v>
      </c>
      <c r="J118" s="14"/>
      <c r="K118" s="19" t="s">
        <v>11</v>
      </c>
      <c r="L118" s="85"/>
      <c r="M118" s="94" t="str">
        <f>_xlfn.XLOOKUP(L118,Countries!$A$2:$A$267,Countries!$B$2:$B$267,"XYZ")</f>
        <v>XYZ</v>
      </c>
      <c r="N118" s="14"/>
      <c r="O118" s="19" t="s">
        <v>43</v>
      </c>
      <c r="P118" s="85"/>
      <c r="Q118" s="94" t="str">
        <f>_xlfn.XLOOKUP(P118,Countries!$A$2:$A$267,Countries!$B$2:$B$267,"XYZ")</f>
        <v>XYZ</v>
      </c>
      <c r="R118" s="15"/>
      <c r="S118" s="19" t="s">
        <v>43</v>
      </c>
      <c r="T118" s="85"/>
      <c r="U118" s="94" t="str">
        <f>_xlfn.XLOOKUP(T118,Countries!$A$2:$A$267,Countries!$B$2:$B$267,"XYZ")</f>
        <v>XYZ</v>
      </c>
      <c r="V118" s="15"/>
      <c r="W118" s="19" t="s">
        <v>43</v>
      </c>
      <c r="X118" s="85"/>
      <c r="Y118" s="94" t="str">
        <f>_xlfn.XLOOKUP(X118,Countries!$A$2:$A$267,Countries!$B$2:$B$267,"XYZ")</f>
        <v>XYZ</v>
      </c>
    </row>
    <row r="119" spans="1:25" ht="14" customHeight="1" x14ac:dyDescent="0.35">
      <c r="A119" s="11">
        <v>109</v>
      </c>
      <c r="B119" s="11"/>
      <c r="C119" s="56"/>
      <c r="D119" s="85"/>
      <c r="E119" s="106" t="str">
        <f>_xlfn.XLOOKUP(D119,Countries!$A$2:$A$267,Countries!$B$2:$B$267,"XYZ")</f>
        <v>XYZ</v>
      </c>
      <c r="F119" s="14"/>
      <c r="G119" s="21" t="s">
        <v>11</v>
      </c>
      <c r="H119" s="89"/>
      <c r="I119" s="94" t="str">
        <f>_xlfn.XLOOKUP(H119,Countries!$A$2:$A$267,Countries!$B$2:$B$267,"XYZ")</f>
        <v>XYZ</v>
      </c>
      <c r="J119" s="14"/>
      <c r="K119" s="19" t="s">
        <v>11</v>
      </c>
      <c r="L119" s="85"/>
      <c r="M119" s="94" t="str">
        <f>_xlfn.XLOOKUP(L119,Countries!$A$2:$A$267,Countries!$B$2:$B$267,"XYZ")</f>
        <v>XYZ</v>
      </c>
      <c r="N119" s="14"/>
      <c r="O119" s="19" t="s">
        <v>11</v>
      </c>
      <c r="P119" s="85"/>
      <c r="Q119" s="94" t="str">
        <f>_xlfn.XLOOKUP(P119,Countries!$A$2:$A$267,Countries!$B$2:$B$267,"XYZ")</f>
        <v>XYZ</v>
      </c>
      <c r="R119" s="15"/>
      <c r="S119" s="19" t="s">
        <v>11</v>
      </c>
      <c r="T119" s="85"/>
      <c r="U119" s="94" t="str">
        <f>_xlfn.XLOOKUP(T119,Countries!$A$2:$A$267,Countries!$B$2:$B$267,"XYZ")</f>
        <v>XYZ</v>
      </c>
      <c r="V119" s="15"/>
      <c r="W119" s="19" t="s">
        <v>11</v>
      </c>
      <c r="X119" s="85"/>
      <c r="Y119" s="94" t="str">
        <f>_xlfn.XLOOKUP(X119,Countries!$A$2:$A$267,Countries!$B$2:$B$267,"XYZ")</f>
        <v>XYZ</v>
      </c>
    </row>
    <row r="120" spans="1:25" ht="14" customHeight="1" x14ac:dyDescent="0.35">
      <c r="A120" s="11">
        <v>110</v>
      </c>
      <c r="B120" s="11"/>
      <c r="C120" s="56"/>
      <c r="D120" s="85"/>
      <c r="E120" s="106" t="str">
        <f>_xlfn.XLOOKUP(D120,Countries!$A$2:$A$267,Countries!$B$2:$B$267,"XYZ")</f>
        <v>XYZ</v>
      </c>
      <c r="F120" s="14"/>
      <c r="G120" s="52" t="s">
        <v>11</v>
      </c>
      <c r="H120" s="90"/>
      <c r="I120" s="95" t="str">
        <f>_xlfn.XLOOKUP(H120,Countries!$A$2:$A$267,Countries!$B$2:$B$267,"XYZ")</f>
        <v>XYZ</v>
      </c>
      <c r="J120" s="14"/>
      <c r="K120" s="53" t="s">
        <v>11</v>
      </c>
      <c r="L120" s="86"/>
      <c r="M120" s="95" t="str">
        <f>_xlfn.XLOOKUP(L120,Countries!$A$2:$A$267,Countries!$B$2:$B$267,"XYZ")</f>
        <v>XYZ</v>
      </c>
      <c r="N120" s="14"/>
      <c r="O120" s="53" t="s">
        <v>11</v>
      </c>
      <c r="P120" s="86"/>
      <c r="Q120" s="95" t="str">
        <f>_xlfn.XLOOKUP(P120,Countries!$A$2:$A$267,Countries!$B$2:$B$267,"XYZ")</f>
        <v>XYZ</v>
      </c>
      <c r="R120" s="15"/>
      <c r="S120" s="53" t="s">
        <v>11</v>
      </c>
      <c r="T120" s="86"/>
      <c r="U120" s="95" t="str">
        <f>_xlfn.XLOOKUP(T120,Countries!$A$2:$A$267,Countries!$B$2:$B$267,"XYZ")</f>
        <v>XYZ</v>
      </c>
      <c r="V120" s="15"/>
      <c r="W120" s="53" t="s">
        <v>11</v>
      </c>
      <c r="X120" s="86"/>
      <c r="Y120" s="95" t="str">
        <f>_xlfn.XLOOKUP(X120,Countries!$A$2:$A$267,Countries!$B$2:$B$267,"XYZ")</f>
        <v>XYZ</v>
      </c>
    </row>
    <row r="121" spans="1:25" ht="14" customHeight="1" x14ac:dyDescent="0.35">
      <c r="A121" s="11">
        <v>111</v>
      </c>
      <c r="B121" s="11"/>
      <c r="C121" s="56"/>
      <c r="D121" s="85"/>
      <c r="E121" s="106" t="str">
        <f>_xlfn.XLOOKUP(D121,Countries!$A$2:$A$267,Countries!$B$2:$B$267,"XYZ")</f>
        <v>XYZ</v>
      </c>
      <c r="F121" s="14"/>
      <c r="G121" s="14"/>
      <c r="H121" s="14"/>
      <c r="I121" s="11"/>
      <c r="J121" s="14"/>
      <c r="K121" s="14"/>
      <c r="L121" s="14"/>
      <c r="M121" s="11"/>
      <c r="N121" s="14"/>
      <c r="O121" s="15"/>
      <c r="P121" s="15"/>
      <c r="Q121" s="11"/>
      <c r="R121" s="15"/>
      <c r="S121" s="15"/>
      <c r="T121" s="15"/>
      <c r="U121" s="11"/>
      <c r="V121" s="15"/>
      <c r="W121" s="15"/>
      <c r="X121" s="15"/>
      <c r="Y121" s="11"/>
    </row>
    <row r="122" spans="1:25" ht="14" customHeight="1" x14ac:dyDescent="0.35">
      <c r="A122" s="11">
        <v>112</v>
      </c>
      <c r="B122" s="11"/>
      <c r="C122" s="56"/>
      <c r="D122" s="85"/>
      <c r="E122" s="106" t="str">
        <f>_xlfn.XLOOKUP(D122,Countries!$A$2:$A$267,Countries!$B$2:$B$267,"XYZ")</f>
        <v>XYZ</v>
      </c>
      <c r="F122" s="14"/>
      <c r="G122" s="14"/>
      <c r="H122" s="14"/>
      <c r="I122" s="11"/>
      <c r="J122" s="14"/>
      <c r="K122" s="14"/>
      <c r="L122" s="14"/>
      <c r="M122" s="11"/>
      <c r="N122" s="14"/>
      <c r="O122" s="15"/>
      <c r="P122" s="15"/>
      <c r="Q122" s="11"/>
      <c r="R122" s="15"/>
      <c r="S122" s="15"/>
      <c r="T122" s="15"/>
      <c r="U122" s="11"/>
      <c r="V122" s="15"/>
      <c r="W122" s="15"/>
      <c r="X122" s="15"/>
      <c r="Y122" s="11"/>
    </row>
    <row r="123" spans="1:25" ht="14" customHeight="1" x14ac:dyDescent="0.35">
      <c r="A123" s="11">
        <v>113</v>
      </c>
      <c r="B123" s="11"/>
      <c r="C123" s="56"/>
      <c r="D123" s="85"/>
      <c r="E123" s="106" t="str">
        <f>_xlfn.XLOOKUP(D123,Countries!$A$2:$A$267,Countries!$B$2:$B$267,"XYZ")</f>
        <v>XYZ</v>
      </c>
      <c r="F123" s="14"/>
      <c r="G123" s="14"/>
      <c r="H123" s="14"/>
      <c r="I123" s="11"/>
      <c r="J123" s="14"/>
      <c r="K123" s="14"/>
      <c r="L123" s="14"/>
      <c r="M123" s="11"/>
      <c r="N123" s="14"/>
      <c r="O123" s="15"/>
      <c r="P123" s="15"/>
      <c r="Q123" s="11"/>
      <c r="R123" s="15"/>
      <c r="S123" s="15"/>
      <c r="T123" s="15"/>
      <c r="U123" s="11"/>
      <c r="V123" s="15"/>
      <c r="W123" s="15"/>
      <c r="X123" s="15"/>
      <c r="Y123" s="11"/>
    </row>
    <row r="124" spans="1:25" ht="14" customHeight="1" x14ac:dyDescent="0.35">
      <c r="A124" s="11">
        <v>114</v>
      </c>
      <c r="B124" s="11"/>
      <c r="C124" s="57"/>
      <c r="D124" s="86"/>
      <c r="E124" s="107" t="str">
        <f>_xlfn.XLOOKUP(D124,Countries!$A$2:$A$267,Countries!$B$2:$B$267,"XYZ")</f>
        <v>XYZ</v>
      </c>
      <c r="F124" s="14"/>
      <c r="G124" s="14"/>
      <c r="H124" s="14"/>
      <c r="I124" s="11"/>
      <c r="J124" s="14"/>
      <c r="K124" s="14"/>
      <c r="L124" s="14"/>
      <c r="M124" s="11"/>
      <c r="N124" s="14"/>
      <c r="O124" s="15"/>
      <c r="P124" s="15"/>
      <c r="Q124" s="11"/>
      <c r="R124" s="15"/>
      <c r="S124" s="15"/>
      <c r="T124" s="15"/>
      <c r="U124" s="11"/>
      <c r="V124" s="15"/>
      <c r="W124" s="15"/>
      <c r="X124" s="15"/>
      <c r="Y124" s="11"/>
    </row>
    <row r="125" spans="1:25" ht="14" customHeight="1" x14ac:dyDescent="0.35">
      <c r="A125" s="11">
        <v>115</v>
      </c>
    </row>
    <row r="126" spans="1:25" ht="14" customHeight="1" x14ac:dyDescent="0.35">
      <c r="A126" s="11">
        <v>116</v>
      </c>
    </row>
    <row r="127" spans="1:25" ht="14" customHeight="1" x14ac:dyDescent="0.35">
      <c r="A127" s="11">
        <v>117</v>
      </c>
    </row>
    <row r="128" spans="1:25" ht="14" customHeight="1" x14ac:dyDescent="0.35">
      <c r="A128" s="11">
        <v>118</v>
      </c>
    </row>
    <row r="129" spans="1:1" ht="14" customHeight="1" x14ac:dyDescent="0.35">
      <c r="A129" s="11">
        <v>119</v>
      </c>
    </row>
    <row r="130" spans="1:1" ht="14" customHeight="1" x14ac:dyDescent="0.35">
      <c r="A130" s="11">
        <v>120</v>
      </c>
    </row>
  </sheetData>
  <mergeCells count="40">
    <mergeCell ref="S110:U110"/>
    <mergeCell ref="K90:M90"/>
    <mergeCell ref="O90:Q90"/>
    <mergeCell ref="C74:E74"/>
    <mergeCell ref="G74:I74"/>
    <mergeCell ref="C110:E110"/>
    <mergeCell ref="G110:I110"/>
    <mergeCell ref="K110:M110"/>
    <mergeCell ref="O110:Q110"/>
    <mergeCell ref="AA2:AC2"/>
    <mergeCell ref="AA40:AC40"/>
    <mergeCell ref="AE2:AG2"/>
    <mergeCell ref="C54:E54"/>
    <mergeCell ref="G54:I54"/>
    <mergeCell ref="K54:M54"/>
    <mergeCell ref="O54:Q54"/>
    <mergeCell ref="S54:U54"/>
    <mergeCell ref="W54:Y54"/>
    <mergeCell ref="AA54:AC54"/>
    <mergeCell ref="AE54:AG54"/>
    <mergeCell ref="AE35:AG35"/>
    <mergeCell ref="K2:M2"/>
    <mergeCell ref="C38:E38"/>
    <mergeCell ref="C42:E42"/>
    <mergeCell ref="W110:Y110"/>
    <mergeCell ref="W2:Y2"/>
    <mergeCell ref="W40:Y40"/>
    <mergeCell ref="G2:I2"/>
    <mergeCell ref="C2:E2"/>
    <mergeCell ref="C30:E30"/>
    <mergeCell ref="G28:I28"/>
    <mergeCell ref="O40:Q40"/>
    <mergeCell ref="S2:U2"/>
    <mergeCell ref="S32:U32"/>
    <mergeCell ref="S41:U41"/>
    <mergeCell ref="O74:Q74"/>
    <mergeCell ref="O2:Q2"/>
    <mergeCell ref="K74:M74"/>
    <mergeCell ref="C90:E90"/>
    <mergeCell ref="G90:I90"/>
  </mergeCells>
  <pageMargins left="0.23622047244094491" right="0.23622047244094491" top="0.35433070866141736" bottom="0.35433070866141736" header="0" footer="0"/>
  <pageSetup paperSize="9" scale="38" fitToHeight="0" orientation="landscape"/>
  <headerFooter>
    <oddHeader>&amp;L2026 European Technical Baton Twirling Championship - Eindhoven, The Netherlands&amp;RWednesday April 1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862E-5464-6C49-A1E2-4714BD578ED8}">
  <sheetPr>
    <pageSetUpPr fitToPage="1"/>
  </sheetPr>
  <dimension ref="A1:AG145"/>
  <sheetViews>
    <sheetView zoomScale="68" zoomScaleNormal="70" zoomScaleSheetLayoutView="150" workbookViewId="0">
      <selection activeCell="O20" sqref="O20"/>
    </sheetView>
  </sheetViews>
  <sheetFormatPr defaultColWidth="14.46484375" defaultRowHeight="15" customHeight="1" x14ac:dyDescent="0.35"/>
  <cols>
    <col min="1" max="1" width="3.6640625" customWidth="1"/>
    <col min="2" max="2" width="3.46484375" hidden="1" customWidth="1"/>
    <col min="3" max="3" width="30" customWidth="1"/>
    <col min="4" max="4" width="16.1328125" hidden="1" customWidth="1"/>
    <col min="5" max="5" width="6.6640625" style="96" customWidth="1"/>
    <col min="6" max="6" width="4" customWidth="1"/>
    <col min="7" max="7" width="30" customWidth="1"/>
    <col min="8" max="8" width="16.1328125" hidden="1" customWidth="1"/>
    <col min="9" max="9" width="6.6640625" style="96" customWidth="1"/>
    <col min="10" max="10" width="4" customWidth="1"/>
    <col min="11" max="11" width="30" customWidth="1"/>
    <col min="12" max="12" width="16" hidden="1" customWidth="1"/>
    <col min="13" max="13" width="6.6640625" style="96" customWidth="1"/>
    <col min="14" max="14" width="4" customWidth="1"/>
    <col min="15" max="15" width="30" customWidth="1"/>
    <col min="16" max="16" width="12" hidden="1" customWidth="1"/>
    <col min="17" max="17" width="6.6640625" style="96" customWidth="1"/>
    <col min="18" max="18" width="4" customWidth="1"/>
    <col min="19" max="19" width="30" customWidth="1"/>
    <col min="20" max="20" width="16.1328125" hidden="1" customWidth="1"/>
    <col min="21" max="21" width="6.6640625" style="96" customWidth="1"/>
    <col min="22" max="22" width="4" customWidth="1"/>
    <col min="23" max="23" width="30" customWidth="1"/>
    <col min="24" max="24" width="16.1328125" hidden="1" customWidth="1"/>
    <col min="25" max="25" width="6.6640625" style="96" customWidth="1"/>
    <col min="26" max="26" width="4" customWidth="1"/>
    <col min="27" max="27" width="30" customWidth="1"/>
    <col min="28" max="28" width="12" hidden="1" customWidth="1"/>
    <col min="29" max="29" width="6.6640625" style="96" customWidth="1"/>
    <col min="30" max="30" width="4" customWidth="1"/>
    <col min="31" max="31" width="30" customWidth="1"/>
    <col min="32" max="32" width="9.46484375" hidden="1" customWidth="1"/>
    <col min="33" max="33" width="6.6640625" style="96" customWidth="1"/>
    <col min="34" max="47" width="9" customWidth="1"/>
  </cols>
  <sheetData>
    <row r="1" spans="1:33" ht="13.25" customHeight="1" x14ac:dyDescent="0.4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  <c r="Z1" s="7"/>
      <c r="AA1" s="7" t="s">
        <v>51</v>
      </c>
      <c r="AB1" s="7"/>
      <c r="AC1" s="93"/>
      <c r="AD1" s="7"/>
      <c r="AE1" s="7" t="s">
        <v>52</v>
      </c>
      <c r="AF1" s="7"/>
      <c r="AG1" s="93"/>
    </row>
    <row r="2" spans="1:33" ht="14" customHeight="1" x14ac:dyDescent="0.35">
      <c r="A2" s="11" t="s">
        <v>11</v>
      </c>
      <c r="B2" s="11"/>
      <c r="C2" s="147" t="s">
        <v>658</v>
      </c>
      <c r="D2" s="148"/>
      <c r="E2" s="149"/>
      <c r="F2" s="14"/>
      <c r="G2" s="147" t="s">
        <v>659</v>
      </c>
      <c r="H2" s="148"/>
      <c r="I2" s="149"/>
      <c r="J2" s="14"/>
      <c r="K2" s="153" t="s">
        <v>660</v>
      </c>
      <c r="L2" s="148"/>
      <c r="M2" s="149"/>
      <c r="N2" s="14"/>
      <c r="O2" s="153" t="s">
        <v>661</v>
      </c>
      <c r="P2" s="148"/>
      <c r="Q2" s="149"/>
      <c r="R2" s="15"/>
      <c r="S2" s="153" t="s">
        <v>662</v>
      </c>
      <c r="T2" s="148"/>
      <c r="U2" s="149"/>
      <c r="V2" s="15"/>
      <c r="W2" s="153" t="s">
        <v>663</v>
      </c>
      <c r="X2" s="148"/>
      <c r="Y2" s="149"/>
      <c r="Z2" s="15"/>
      <c r="AA2" s="153" t="s">
        <v>664</v>
      </c>
      <c r="AB2" s="148"/>
      <c r="AC2" s="149"/>
      <c r="AD2" s="15"/>
      <c r="AE2" s="153" t="s">
        <v>665</v>
      </c>
      <c r="AF2" s="148"/>
      <c r="AG2" s="149"/>
    </row>
    <row r="3" spans="1:33" ht="14" customHeight="1" x14ac:dyDescent="0.35">
      <c r="A3" s="82">
        <v>121</v>
      </c>
      <c r="B3" s="11">
        <v>1</v>
      </c>
      <c r="C3" s="55" t="s">
        <v>666</v>
      </c>
      <c r="D3" s="84" t="s">
        <v>99</v>
      </c>
      <c r="E3" s="129" t="str">
        <f>_xlfn.XLOOKUP(D3,Countries!$A$2:$A$267,Countries!$B$2:$B$267,"XYZ")</f>
        <v>CZE</v>
      </c>
      <c r="F3" s="14"/>
      <c r="G3" s="18" t="s">
        <v>667</v>
      </c>
      <c r="H3" s="88" t="s">
        <v>90</v>
      </c>
      <c r="I3" s="104" t="str">
        <f>_xlfn.XLOOKUP(H3,Countries!$A$2:$A$267,Countries!$B$2:$B$267,"XYZ")</f>
        <v>DEU</v>
      </c>
      <c r="J3" s="14"/>
      <c r="K3" s="16" t="s">
        <v>201</v>
      </c>
      <c r="L3" s="84" t="s">
        <v>105</v>
      </c>
      <c r="M3" s="104" t="str">
        <f>_xlfn.XLOOKUP(L3,Countries!$A$2:$A$267,Countries!$B$2:$B$267,"XYZ")</f>
        <v>SCO</v>
      </c>
      <c r="N3" s="14"/>
      <c r="O3" s="16" t="s">
        <v>668</v>
      </c>
      <c r="P3" s="84" t="s">
        <v>103</v>
      </c>
      <c r="Q3" s="104" t="str">
        <f>_xlfn.XLOOKUP(P3,Countries!$A$2:$A$267,Countries!$B$2:$B$267,"XYZ")</f>
        <v>ITA</v>
      </c>
      <c r="R3" s="15"/>
      <c r="S3" s="16" t="s">
        <v>348</v>
      </c>
      <c r="T3" s="84" t="s">
        <v>79</v>
      </c>
      <c r="U3" s="104" t="str">
        <f>_xlfn.XLOOKUP(T3,Countries!$A$2:$A$267,Countries!$B$2:$B$267,"XYZ")</f>
        <v>FRA</v>
      </c>
      <c r="V3" s="15"/>
      <c r="W3" s="16" t="s">
        <v>244</v>
      </c>
      <c r="X3" s="84" t="s">
        <v>105</v>
      </c>
      <c r="Y3" s="104" t="str">
        <f>_xlfn.XLOOKUP(X3,Countries!$A$2:$A$267,Countries!$B$2:$B$267,"XYZ")</f>
        <v>SCO</v>
      </c>
      <c r="Z3" s="15"/>
      <c r="AA3" s="16" t="s">
        <v>669</v>
      </c>
      <c r="AB3" s="84" t="s">
        <v>99</v>
      </c>
      <c r="AC3" s="104" t="str">
        <f>_xlfn.XLOOKUP(AB3,Countries!$A$2:$A$267,Countries!$B$2:$B$267,"XYZ")</f>
        <v>CZE</v>
      </c>
      <c r="AD3" s="15"/>
      <c r="AE3" s="16" t="s">
        <v>670</v>
      </c>
      <c r="AF3" s="84" t="s">
        <v>101</v>
      </c>
      <c r="AG3" s="104" t="str">
        <f>_xlfn.XLOOKUP(AF3,Countries!$A$2:$A$267,Countries!$B$2:$B$267,"XYZ")</f>
        <v>SWE</v>
      </c>
    </row>
    <row r="4" spans="1:33" ht="14" customHeight="1" x14ac:dyDescent="0.35">
      <c r="A4" s="11">
        <v>122</v>
      </c>
      <c r="B4" s="11">
        <v>2</v>
      </c>
      <c r="C4" s="56" t="s">
        <v>295</v>
      </c>
      <c r="D4" s="85" t="s">
        <v>119</v>
      </c>
      <c r="E4" s="94" t="str">
        <f>_xlfn.XLOOKUP(D4,Countries!$A$2:$A$267,Countries!$B$2:$B$267,"XYZ")</f>
        <v>INA</v>
      </c>
      <c r="F4" s="14"/>
      <c r="G4" s="50" t="s">
        <v>671</v>
      </c>
      <c r="H4" s="91" t="s">
        <v>99</v>
      </c>
      <c r="I4" s="97" t="str">
        <f>_xlfn.XLOOKUP(H4,Countries!$A$2:$A$267,Countries!$B$2:$B$267,"XYZ")</f>
        <v>CZE</v>
      </c>
      <c r="J4" s="14"/>
      <c r="K4" s="46" t="s">
        <v>672</v>
      </c>
      <c r="L4" s="87" t="s">
        <v>99</v>
      </c>
      <c r="M4" s="97" t="str">
        <f>_xlfn.XLOOKUP(L4,Countries!$A$2:$A$267,Countries!$B$2:$B$267,"XYZ")</f>
        <v>CZE</v>
      </c>
      <c r="N4" s="14"/>
      <c r="O4" s="46" t="s">
        <v>226</v>
      </c>
      <c r="P4" s="87" t="s">
        <v>101</v>
      </c>
      <c r="Q4" s="97" t="str">
        <f>_xlfn.XLOOKUP(P4,Countries!$A$2:$A$267,Countries!$B$2:$B$267,"XYZ")</f>
        <v>SWE</v>
      </c>
      <c r="R4" s="15"/>
      <c r="S4" s="19" t="s">
        <v>673</v>
      </c>
      <c r="T4" s="85" t="s">
        <v>79</v>
      </c>
      <c r="U4" s="94" t="str">
        <f>_xlfn.XLOOKUP(T4,Countries!$A$2:$A$267,Countries!$B$2:$B$267,"XYZ")</f>
        <v>FRA</v>
      </c>
      <c r="V4" s="15"/>
      <c r="W4" s="19" t="s">
        <v>212</v>
      </c>
      <c r="X4" s="85" t="s">
        <v>110</v>
      </c>
      <c r="Y4" s="94" t="str">
        <f>_xlfn.XLOOKUP(X4,Countries!$A$2:$A$267,Countries!$B$2:$B$267,"XYZ")</f>
        <v>BEL</v>
      </c>
      <c r="Z4" s="15"/>
      <c r="AA4" s="19" t="s">
        <v>262</v>
      </c>
      <c r="AB4" s="85" t="s">
        <v>105</v>
      </c>
      <c r="AC4" s="94" t="str">
        <f>_xlfn.XLOOKUP(AB4,Countries!$A$2:$A$267,Countries!$B$2:$B$267,"XYZ")</f>
        <v>SCO</v>
      </c>
      <c r="AD4" s="15"/>
      <c r="AE4" s="19" t="s">
        <v>674</v>
      </c>
      <c r="AF4" s="85" t="s">
        <v>88</v>
      </c>
      <c r="AG4" s="94" t="str">
        <f>_xlfn.XLOOKUP(AF4,Countries!$A$2:$A$267,Countries!$B$2:$B$267,"XYZ")</f>
        <v>NLD</v>
      </c>
    </row>
    <row r="5" spans="1:33" ht="14" customHeight="1" x14ac:dyDescent="0.35">
      <c r="A5" s="82">
        <v>123</v>
      </c>
      <c r="B5" s="11"/>
      <c r="C5" s="56" t="s">
        <v>247</v>
      </c>
      <c r="D5" s="85" t="s">
        <v>90</v>
      </c>
      <c r="E5" s="94" t="str">
        <f>_xlfn.XLOOKUP(D5,Countries!$A$2:$A$267,Countries!$B$2:$B$267,"XYZ")</f>
        <v>DEU</v>
      </c>
      <c r="F5" s="14"/>
      <c r="G5" s="50" t="s">
        <v>675</v>
      </c>
      <c r="H5" s="91" t="s">
        <v>79</v>
      </c>
      <c r="I5" s="97" t="str">
        <f>_xlfn.XLOOKUP(H5,Countries!$A$2:$A$267,Countries!$B$2:$B$267,"XYZ")</f>
        <v>FRA</v>
      </c>
      <c r="J5" s="14"/>
      <c r="K5" s="46" t="s">
        <v>676</v>
      </c>
      <c r="L5" s="87" t="s">
        <v>93</v>
      </c>
      <c r="M5" s="97" t="str">
        <f>_xlfn.XLOOKUP(L5,Countries!$A$2:$A$267,Countries!$B$2:$B$267,"XYZ")</f>
        <v>ENG</v>
      </c>
      <c r="N5" s="14"/>
      <c r="O5" s="46" t="s">
        <v>677</v>
      </c>
      <c r="P5" s="87" t="s">
        <v>107</v>
      </c>
      <c r="Q5" s="97" t="str">
        <f>_xlfn.XLOOKUP(P5,Countries!$A$2:$A$267,Countries!$B$2:$B$267,"XYZ")</f>
        <v>SVN</v>
      </c>
      <c r="R5" s="15"/>
      <c r="S5" s="53" t="s">
        <v>323</v>
      </c>
      <c r="T5" s="86" t="s">
        <v>79</v>
      </c>
      <c r="U5" s="95" t="str">
        <f>_xlfn.XLOOKUP(T5,Countries!$A$2:$A$267,Countries!$B$2:$B$267,"XYZ")</f>
        <v>FRA</v>
      </c>
      <c r="V5" s="15"/>
      <c r="W5" s="19" t="s">
        <v>112</v>
      </c>
      <c r="X5" s="85" t="s">
        <v>86</v>
      </c>
      <c r="Y5" s="94" t="str">
        <f>_xlfn.XLOOKUP(X5,Countries!$A$2:$A$267,Countries!$B$2:$B$267,"XYZ")</f>
        <v>ESP</v>
      </c>
      <c r="Z5" s="15"/>
      <c r="AA5" s="19" t="s">
        <v>181</v>
      </c>
      <c r="AB5" s="85" t="s">
        <v>90</v>
      </c>
      <c r="AC5" s="94" t="str">
        <f>_xlfn.XLOOKUP(AB5,Countries!$A$2:$A$267,Countries!$B$2:$B$267,"XYZ")</f>
        <v>DEU</v>
      </c>
      <c r="AD5" s="15"/>
      <c r="AE5" s="19" t="s">
        <v>149</v>
      </c>
      <c r="AF5" s="85" t="s">
        <v>93</v>
      </c>
      <c r="AG5" s="94" t="str">
        <f>_xlfn.XLOOKUP(AF5,Countries!$A$2:$A$267,Countries!$B$2:$B$267,"XYZ")</f>
        <v>ENG</v>
      </c>
    </row>
    <row r="6" spans="1:33" ht="14" customHeight="1" x14ac:dyDescent="0.35">
      <c r="A6" s="82">
        <v>124</v>
      </c>
      <c r="B6" s="11">
        <v>3</v>
      </c>
      <c r="C6" s="56" t="s">
        <v>191</v>
      </c>
      <c r="D6" s="85" t="s">
        <v>123</v>
      </c>
      <c r="E6" s="94" t="str">
        <f>_xlfn.XLOOKUP(D6,Countries!$A$2:$A$267,Countries!$B$2:$B$267,"XYZ")</f>
        <v>IRL</v>
      </c>
      <c r="F6" s="14"/>
      <c r="G6" s="50" t="s">
        <v>168</v>
      </c>
      <c r="H6" s="91" t="s">
        <v>123</v>
      </c>
      <c r="I6" s="97" t="str">
        <f>_xlfn.XLOOKUP(H6,Countries!$A$2:$A$267,Countries!$B$2:$B$267,"XYZ")</f>
        <v>IRL</v>
      </c>
      <c r="J6" s="14"/>
      <c r="K6" s="46" t="s">
        <v>678</v>
      </c>
      <c r="L6" s="87" t="s">
        <v>79</v>
      </c>
      <c r="M6" s="97" t="str">
        <f>_xlfn.XLOOKUP(L6,Countries!$A$2:$A$267,Countries!$B$2:$B$267,"XYZ")</f>
        <v>FRA</v>
      </c>
      <c r="N6" s="14"/>
      <c r="O6" s="46" t="s">
        <v>679</v>
      </c>
      <c r="P6" s="87" t="s">
        <v>123</v>
      </c>
      <c r="Q6" s="97" t="str">
        <f>_xlfn.XLOOKUP(P6,Countries!$A$2:$A$267,Countries!$B$2:$B$267,"XYZ")</f>
        <v>IRL</v>
      </c>
      <c r="R6" s="15"/>
      <c r="V6" s="15"/>
      <c r="W6" s="19" t="s">
        <v>680</v>
      </c>
      <c r="X6" s="85" t="s">
        <v>105</v>
      </c>
      <c r="Y6" s="94" t="str">
        <f>_xlfn.XLOOKUP(X6,Countries!$A$2:$A$267,Countries!$B$2:$B$267,"XYZ")</f>
        <v>SCO</v>
      </c>
      <c r="Z6" s="15"/>
      <c r="AA6" s="19" t="s">
        <v>681</v>
      </c>
      <c r="AB6" s="85" t="s">
        <v>101</v>
      </c>
      <c r="AC6" s="94" t="str">
        <f>_xlfn.XLOOKUP(AB6,Countries!$A$2:$A$267,Countries!$B$2:$B$267,"XYZ")</f>
        <v>SWE</v>
      </c>
      <c r="AD6" s="15"/>
      <c r="AE6" s="19" t="s">
        <v>222</v>
      </c>
      <c r="AF6" s="85" t="s">
        <v>83</v>
      </c>
      <c r="AG6" s="94" t="str">
        <f>_xlfn.XLOOKUP(AF6,Countries!$A$2:$A$267,Countries!$B$2:$B$267,"XYZ")</f>
        <v>NOR</v>
      </c>
    </row>
    <row r="7" spans="1:33" ht="14" customHeight="1" x14ac:dyDescent="0.35">
      <c r="A7" s="11">
        <v>125</v>
      </c>
      <c r="B7" s="11">
        <v>4</v>
      </c>
      <c r="C7" s="56" t="s">
        <v>223</v>
      </c>
      <c r="D7" s="85" t="s">
        <v>119</v>
      </c>
      <c r="E7" s="94" t="str">
        <f>_xlfn.XLOOKUP(D7,Countries!$A$2:$A$267,Countries!$B$2:$B$267,"XYZ")</f>
        <v>INA</v>
      </c>
      <c r="F7" s="14"/>
      <c r="G7" s="50" t="s">
        <v>682</v>
      </c>
      <c r="H7" s="91" t="s">
        <v>119</v>
      </c>
      <c r="I7" s="97" t="str">
        <f>_xlfn.XLOOKUP(H7,Countries!$A$2:$A$267,Countries!$B$2:$B$267,"XYZ")</f>
        <v>INA</v>
      </c>
      <c r="J7" s="14"/>
      <c r="K7" s="46" t="s">
        <v>95</v>
      </c>
      <c r="L7" s="87" t="s">
        <v>93</v>
      </c>
      <c r="M7" s="97" t="str">
        <f>_xlfn.XLOOKUP(L7,Countries!$A$2:$A$267,Countries!$B$2:$B$267,"XYZ")</f>
        <v>ENG</v>
      </c>
      <c r="N7" s="14"/>
      <c r="O7" s="46" t="s">
        <v>267</v>
      </c>
      <c r="P7" s="87" t="s">
        <v>105</v>
      </c>
      <c r="Q7" s="97" t="str">
        <f>_xlfn.XLOOKUP(P7,Countries!$A$2:$A$267,Countries!$B$2:$B$267,"XYZ")</f>
        <v>SCO</v>
      </c>
      <c r="R7" s="15"/>
      <c r="S7" s="147" t="s">
        <v>683</v>
      </c>
      <c r="T7" s="148"/>
      <c r="U7" s="154"/>
      <c r="V7" s="15"/>
      <c r="W7" s="46" t="s">
        <v>353</v>
      </c>
      <c r="X7" s="87" t="s">
        <v>93</v>
      </c>
      <c r="Y7" s="94" t="str">
        <f>_xlfn.XLOOKUP(X7,Countries!$A$2:$A$267,Countries!$B$2:$B$267,"XYZ")</f>
        <v>ENG</v>
      </c>
      <c r="Z7" s="15"/>
      <c r="AA7" s="19" t="s">
        <v>684</v>
      </c>
      <c r="AB7" s="85" t="s">
        <v>117</v>
      </c>
      <c r="AC7" s="94" t="str">
        <f>_xlfn.XLOOKUP(AB7,Countries!$A$2:$A$267,Countries!$B$2:$B$267,"XYZ")</f>
        <v>CHE</v>
      </c>
      <c r="AD7" s="15"/>
      <c r="AE7" s="19" t="s">
        <v>527</v>
      </c>
      <c r="AF7" s="85" t="s">
        <v>101</v>
      </c>
      <c r="AG7" s="94" t="str">
        <f>_xlfn.XLOOKUP(AF7,Countries!$A$2:$A$267,Countries!$B$2:$B$267,"XYZ")</f>
        <v>SWE</v>
      </c>
    </row>
    <row r="8" spans="1:33" ht="14" customHeight="1" x14ac:dyDescent="0.35">
      <c r="A8" s="82">
        <v>126</v>
      </c>
      <c r="B8" s="11">
        <v>5</v>
      </c>
      <c r="C8" s="56" t="s">
        <v>104</v>
      </c>
      <c r="D8" s="85" t="s">
        <v>105</v>
      </c>
      <c r="E8" s="94" t="str">
        <f>_xlfn.XLOOKUP(D8,Countries!$A$2:$A$267,Countries!$B$2:$B$267,"XYZ")</f>
        <v>SCO</v>
      </c>
      <c r="F8" s="14"/>
      <c r="G8" s="50" t="s">
        <v>685</v>
      </c>
      <c r="H8" s="91" t="s">
        <v>86</v>
      </c>
      <c r="I8" s="97" t="str">
        <f>_xlfn.XLOOKUP(H8,Countries!$A$2:$A$267,Countries!$B$2:$B$267,"XYZ")</f>
        <v>ESP</v>
      </c>
      <c r="J8" s="14"/>
      <c r="K8" s="46" t="s">
        <v>277</v>
      </c>
      <c r="L8" s="87" t="s">
        <v>88</v>
      </c>
      <c r="M8" s="97" t="str">
        <f>_xlfn.XLOOKUP(L8,Countries!$A$2:$A$267,Countries!$B$2:$B$267,"XYZ")</f>
        <v>NLD</v>
      </c>
      <c r="N8" s="14"/>
      <c r="O8" s="46" t="s">
        <v>686</v>
      </c>
      <c r="P8" s="87" t="s">
        <v>79</v>
      </c>
      <c r="Q8" s="97" t="str">
        <f>_xlfn.XLOOKUP(P8,Countries!$A$2:$A$267,Countries!$B$2:$B$267,"XYZ")</f>
        <v>FRA</v>
      </c>
      <c r="R8" s="15"/>
      <c r="S8" s="55" t="s">
        <v>203</v>
      </c>
      <c r="T8" s="84" t="s">
        <v>99</v>
      </c>
      <c r="U8" s="104" t="str">
        <f>_xlfn.XLOOKUP(T8,Countries!$A$2:$A$267,Countries!$B$2:$B$267,"XYZ")</f>
        <v>CZE</v>
      </c>
      <c r="V8" s="15"/>
      <c r="W8" s="19" t="s">
        <v>300</v>
      </c>
      <c r="X8" s="85" t="s">
        <v>99</v>
      </c>
      <c r="Y8" s="94" t="str">
        <f>_xlfn.XLOOKUP(X8,Countries!$A$2:$A$267,Countries!$B$2:$B$267,"XYZ")</f>
        <v>CZE</v>
      </c>
      <c r="Z8" s="15"/>
      <c r="AA8" s="19" t="s">
        <v>218</v>
      </c>
      <c r="AB8" s="85" t="s">
        <v>93</v>
      </c>
      <c r="AC8" s="94" t="str">
        <f>_xlfn.XLOOKUP(AB8,Countries!$A$2:$A$267,Countries!$B$2:$B$267,"XYZ")</f>
        <v>ENG</v>
      </c>
      <c r="AD8" s="15"/>
      <c r="AE8" s="178" t="s">
        <v>1802</v>
      </c>
      <c r="AF8" s="85" t="s">
        <v>90</v>
      </c>
      <c r="AG8" s="94" t="str">
        <f>_xlfn.XLOOKUP(AF8,Countries!$A$2:$A$267,Countries!$B$2:$B$267,"XYZ")</f>
        <v>DEU</v>
      </c>
    </row>
    <row r="9" spans="1:33" ht="14" customHeight="1" x14ac:dyDescent="0.35">
      <c r="A9" s="11">
        <v>127</v>
      </c>
      <c r="B9" s="11">
        <v>6</v>
      </c>
      <c r="C9" s="56" t="s">
        <v>687</v>
      </c>
      <c r="D9" s="85" t="s">
        <v>99</v>
      </c>
      <c r="E9" s="94" t="str">
        <f>_xlfn.XLOOKUP(D9,Countries!$A$2:$A$267,Countries!$B$2:$B$267,"XYZ")</f>
        <v>CZE</v>
      </c>
      <c r="F9" s="14"/>
      <c r="G9" s="50" t="s">
        <v>688</v>
      </c>
      <c r="H9" s="91" t="s">
        <v>99</v>
      </c>
      <c r="I9" s="97" t="str">
        <f>_xlfn.XLOOKUP(H9,Countries!$A$2:$A$267,Countries!$B$2:$B$267,"XYZ")</f>
        <v>CZE</v>
      </c>
      <c r="J9" s="14"/>
      <c r="K9" s="46" t="s">
        <v>382</v>
      </c>
      <c r="L9" s="87" t="s">
        <v>105</v>
      </c>
      <c r="M9" s="97" t="str">
        <f>_xlfn.XLOOKUP(L9,Countries!$A$2:$A$267,Countries!$B$2:$B$267,"XYZ")</f>
        <v>SCO</v>
      </c>
      <c r="N9" s="14"/>
      <c r="O9" s="46" t="s">
        <v>689</v>
      </c>
      <c r="P9" s="87" t="s">
        <v>79</v>
      </c>
      <c r="Q9" s="97" t="str">
        <f>_xlfn.XLOOKUP(P9,Countries!$A$2:$A$267,Countries!$B$2:$B$267,"XYZ")</f>
        <v>FRA</v>
      </c>
      <c r="R9" s="15"/>
      <c r="S9" s="80" t="s">
        <v>690</v>
      </c>
      <c r="T9" s="87" t="s">
        <v>79</v>
      </c>
      <c r="U9" s="97" t="str">
        <f>_xlfn.XLOOKUP(T9,Countries!$A$2:$A$267,Countries!$B$2:$B$267,"XYZ")</f>
        <v>FRA</v>
      </c>
      <c r="V9" s="15"/>
      <c r="W9" s="19" t="s">
        <v>691</v>
      </c>
      <c r="X9" s="85" t="s">
        <v>79</v>
      </c>
      <c r="Y9" s="94" t="str">
        <f>_xlfn.XLOOKUP(X9,Countries!$A$2:$A$267,Countries!$B$2:$B$267,"XYZ")</f>
        <v>FRA</v>
      </c>
      <c r="Z9" s="15"/>
      <c r="AA9" s="19" t="s">
        <v>692</v>
      </c>
      <c r="AB9" s="85" t="s">
        <v>103</v>
      </c>
      <c r="AC9" s="94" t="str">
        <f>_xlfn.XLOOKUP(AB9,Countries!$A$2:$A$267,Countries!$B$2:$B$267,"XYZ")</f>
        <v>ITA</v>
      </c>
      <c r="AD9" s="15"/>
      <c r="AE9" s="19" t="s">
        <v>693</v>
      </c>
      <c r="AF9" s="85" t="s">
        <v>83</v>
      </c>
      <c r="AG9" s="94" t="str">
        <f>_xlfn.XLOOKUP(AF9,Countries!$A$2:$A$267,Countries!$B$2:$B$267,"XYZ")</f>
        <v>NOR</v>
      </c>
    </row>
    <row r="10" spans="1:33" ht="14" customHeight="1" x14ac:dyDescent="0.35">
      <c r="A10" s="82">
        <v>128</v>
      </c>
      <c r="B10" s="11">
        <v>7</v>
      </c>
      <c r="C10" s="56" t="s">
        <v>239</v>
      </c>
      <c r="D10" s="85" t="s">
        <v>93</v>
      </c>
      <c r="E10" s="94" t="str">
        <f>_xlfn.XLOOKUP(D10,Countries!$A$2:$A$267,Countries!$B$2:$B$267,"XYZ")</f>
        <v>ENG</v>
      </c>
      <c r="F10" s="14"/>
      <c r="G10" s="50" t="s">
        <v>694</v>
      </c>
      <c r="H10" s="91" t="s">
        <v>105</v>
      </c>
      <c r="I10" s="97" t="str">
        <f>_xlfn.XLOOKUP(H10,Countries!$A$2:$A$267,Countries!$B$2:$B$267,"XYZ")</f>
        <v>SCO</v>
      </c>
      <c r="J10" s="14"/>
      <c r="K10" s="46" t="s">
        <v>695</v>
      </c>
      <c r="L10" s="87" t="s">
        <v>90</v>
      </c>
      <c r="M10" s="97" t="str">
        <f>_xlfn.XLOOKUP(L10,Countries!$A$2:$A$267,Countries!$B$2:$B$267,"XYZ")</f>
        <v>DEU</v>
      </c>
      <c r="N10" s="14"/>
      <c r="O10" s="46" t="s">
        <v>153</v>
      </c>
      <c r="P10" s="87" t="s">
        <v>88</v>
      </c>
      <c r="Q10" s="97" t="str">
        <f>_xlfn.XLOOKUP(P10,Countries!$A$2:$A$267,Countries!$B$2:$B$267,"XYZ")</f>
        <v>NLD</v>
      </c>
      <c r="R10" s="15"/>
      <c r="S10" s="80" t="s">
        <v>696</v>
      </c>
      <c r="T10" s="87" t="s">
        <v>79</v>
      </c>
      <c r="U10" s="97" t="str">
        <f>_xlfn.XLOOKUP(T10,Countries!$A$2:$A$267,Countries!$B$2:$B$267,"XYZ")</f>
        <v>FRA</v>
      </c>
      <c r="V10" s="15"/>
      <c r="W10" s="19" t="s">
        <v>385</v>
      </c>
      <c r="X10" s="85" t="s">
        <v>93</v>
      </c>
      <c r="Y10" s="94" t="str">
        <f>_xlfn.XLOOKUP(X10,Countries!$A$2:$A$267,Countries!$B$2:$B$267,"XYZ")</f>
        <v>ENG</v>
      </c>
      <c r="Z10" s="15"/>
      <c r="AA10" s="19" t="s">
        <v>697</v>
      </c>
      <c r="AB10" s="85" t="s">
        <v>83</v>
      </c>
      <c r="AC10" s="94" t="str">
        <f>_xlfn.XLOOKUP(AB10,Countries!$A$2:$A$267,Countries!$B$2:$B$267,"XYZ")</f>
        <v>NOR</v>
      </c>
      <c r="AD10" s="15"/>
      <c r="AE10" s="19" t="s">
        <v>698</v>
      </c>
      <c r="AF10" s="85" t="s">
        <v>79</v>
      </c>
      <c r="AG10" s="94" t="str">
        <f>_xlfn.XLOOKUP(AF10,Countries!$A$2:$A$267,Countries!$B$2:$B$267,"XYZ")</f>
        <v>FRA</v>
      </c>
    </row>
    <row r="11" spans="1:33" ht="14" customHeight="1" x14ac:dyDescent="0.35">
      <c r="A11" s="11">
        <v>129</v>
      </c>
      <c r="B11" s="11">
        <v>8</v>
      </c>
      <c r="C11" s="56" t="s">
        <v>699</v>
      </c>
      <c r="D11" s="85" t="s">
        <v>79</v>
      </c>
      <c r="E11" s="94" t="str">
        <f>_xlfn.XLOOKUP(D11,Countries!$A$2:$A$267,Countries!$B$2:$B$267,"XYZ")</f>
        <v>FRA</v>
      </c>
      <c r="F11" s="14"/>
      <c r="G11" s="50" t="s">
        <v>700</v>
      </c>
      <c r="H11" s="91" t="s">
        <v>86</v>
      </c>
      <c r="I11" s="97" t="str">
        <f>_xlfn.XLOOKUP(H11,Countries!$A$2:$A$267,Countries!$B$2:$B$267,"XYZ")</f>
        <v>ESP</v>
      </c>
      <c r="J11" s="14"/>
      <c r="K11" s="46" t="s">
        <v>701</v>
      </c>
      <c r="L11" s="87" t="s">
        <v>158</v>
      </c>
      <c r="M11" s="97" t="str">
        <f>_xlfn.XLOOKUP(L11,Countries!$A$2:$A$267,Countries!$B$2:$B$267,"XYZ")</f>
        <v>HRV</v>
      </c>
      <c r="N11" s="14"/>
      <c r="O11" s="46" t="s">
        <v>242</v>
      </c>
      <c r="P11" s="87" t="s">
        <v>107</v>
      </c>
      <c r="Q11" s="97" t="str">
        <f>_xlfn.XLOOKUP(P11,Countries!$A$2:$A$267,Countries!$B$2:$B$267,"XYZ")</f>
        <v>SVN</v>
      </c>
      <c r="R11" s="15"/>
      <c r="S11" s="80" t="s">
        <v>702</v>
      </c>
      <c r="T11" s="87" t="s">
        <v>83</v>
      </c>
      <c r="U11" s="97" t="str">
        <f>_xlfn.XLOOKUP(T11,Countries!$A$2:$A$267,Countries!$B$2:$B$267,"XYZ")</f>
        <v>NOR</v>
      </c>
      <c r="V11" s="15"/>
      <c r="W11" s="19" t="s">
        <v>285</v>
      </c>
      <c r="X11" s="85" t="s">
        <v>90</v>
      </c>
      <c r="Y11" s="94" t="str">
        <f>_xlfn.XLOOKUP(X11,Countries!$A$2:$A$267,Countries!$B$2:$B$267,"XYZ")</f>
        <v>DEU</v>
      </c>
      <c r="Z11" s="15"/>
      <c r="AA11" s="19" t="s">
        <v>703</v>
      </c>
      <c r="AB11" s="85" t="s">
        <v>103</v>
      </c>
      <c r="AC11" s="94" t="str">
        <f>_xlfn.XLOOKUP(AB11,Countries!$A$2:$A$267,Countries!$B$2:$B$267,"XYZ")</f>
        <v>ITA</v>
      </c>
      <c r="AD11" s="15"/>
      <c r="AE11" s="19" t="s">
        <v>279</v>
      </c>
      <c r="AF11" s="85" t="s">
        <v>123</v>
      </c>
      <c r="AG11" s="94" t="str">
        <f>_xlfn.XLOOKUP(AF11,Countries!$A$2:$A$267,Countries!$B$2:$B$267,"XYZ")</f>
        <v>IRL</v>
      </c>
    </row>
    <row r="12" spans="1:33" ht="14" customHeight="1" x14ac:dyDescent="0.35">
      <c r="A12" s="82">
        <v>130</v>
      </c>
      <c r="B12" s="11">
        <v>9</v>
      </c>
      <c r="C12" s="56" t="s">
        <v>78</v>
      </c>
      <c r="D12" s="85" t="s">
        <v>79</v>
      </c>
      <c r="E12" s="94" t="str">
        <f>_xlfn.XLOOKUP(D12,Countries!$A$2:$A$267,Countries!$B$2:$B$267,"XYZ")</f>
        <v>FRA</v>
      </c>
      <c r="F12" s="14"/>
      <c r="G12" s="50" t="s">
        <v>704</v>
      </c>
      <c r="H12" s="91" t="s">
        <v>119</v>
      </c>
      <c r="I12" s="97" t="str">
        <f>_xlfn.XLOOKUP(H12,Countries!$A$2:$A$267,Countries!$B$2:$B$267,"XYZ")</f>
        <v>INA</v>
      </c>
      <c r="J12" s="14"/>
      <c r="K12" s="46" t="s">
        <v>705</v>
      </c>
      <c r="L12" s="87" t="s">
        <v>99</v>
      </c>
      <c r="M12" s="97" t="str">
        <f>_xlfn.XLOOKUP(L12,Countries!$A$2:$A$267,Countries!$B$2:$B$267,"XYZ")</f>
        <v>CZE</v>
      </c>
      <c r="N12" s="14"/>
      <c r="O12" s="46" t="s">
        <v>706</v>
      </c>
      <c r="P12" s="87" t="s">
        <v>99</v>
      </c>
      <c r="Q12" s="97" t="str">
        <f>_xlfn.XLOOKUP(P12,Countries!$A$2:$A$267,Countries!$B$2:$B$267,"XYZ")</f>
        <v>CZE</v>
      </c>
      <c r="R12" s="15"/>
      <c r="S12" s="80" t="s">
        <v>319</v>
      </c>
      <c r="T12" s="87" t="s">
        <v>105</v>
      </c>
      <c r="U12" s="97" t="str">
        <f>_xlfn.XLOOKUP(T12,Countries!$A$2:$A$267,Countries!$B$2:$B$267,"XYZ")</f>
        <v>SCO</v>
      </c>
      <c r="V12" s="15"/>
      <c r="W12" s="19" t="s">
        <v>131</v>
      </c>
      <c r="X12" s="85" t="s">
        <v>88</v>
      </c>
      <c r="Y12" s="94" t="str">
        <f>_xlfn.XLOOKUP(X12,Countries!$A$2:$A$267,Countries!$B$2:$B$267,"XYZ")</f>
        <v>NLD</v>
      </c>
      <c r="Z12" s="15"/>
      <c r="AA12" s="19" t="s">
        <v>707</v>
      </c>
      <c r="AB12" s="85" t="s">
        <v>99</v>
      </c>
      <c r="AC12" s="94" t="str">
        <f>_xlfn.XLOOKUP(AB12,Countries!$A$2:$A$267,Countries!$B$2:$B$267,"XYZ")</f>
        <v>CZE</v>
      </c>
      <c r="AD12" s="15"/>
      <c r="AE12" s="19" t="s">
        <v>708</v>
      </c>
      <c r="AF12" s="85" t="s">
        <v>103</v>
      </c>
      <c r="AG12" s="94" t="str">
        <f>_xlfn.XLOOKUP(AF12,Countries!$A$2:$A$267,Countries!$B$2:$B$267,"XYZ")</f>
        <v>ITA</v>
      </c>
    </row>
    <row r="13" spans="1:33" ht="14" customHeight="1" x14ac:dyDescent="0.35">
      <c r="A13" s="11">
        <v>131</v>
      </c>
      <c r="B13" s="11"/>
      <c r="C13" s="56" t="s">
        <v>199</v>
      </c>
      <c r="D13" s="85" t="s">
        <v>86</v>
      </c>
      <c r="E13" s="94" t="str">
        <f>_xlfn.XLOOKUP(D13,Countries!$A$2:$A$267,Countries!$B$2:$B$267,"XYZ")</f>
        <v>ESP</v>
      </c>
      <c r="F13" s="14"/>
      <c r="G13" s="50" t="s">
        <v>366</v>
      </c>
      <c r="H13" s="91" t="s">
        <v>105</v>
      </c>
      <c r="I13" s="97" t="str">
        <f>_xlfn.XLOOKUP(H13,Countries!$A$2:$A$267,Countries!$B$2:$B$267,"XYZ")</f>
        <v>SCO</v>
      </c>
      <c r="J13" s="14"/>
      <c r="K13" s="46" t="s">
        <v>709</v>
      </c>
      <c r="L13" s="87" t="s">
        <v>86</v>
      </c>
      <c r="M13" s="97" t="str">
        <f>_xlfn.XLOOKUP(L13,Countries!$A$2:$A$267,Countries!$B$2:$B$267,"XYZ")</f>
        <v>ESP</v>
      </c>
      <c r="N13" s="14"/>
      <c r="O13" s="46" t="s">
        <v>96</v>
      </c>
      <c r="P13" s="87" t="s">
        <v>79</v>
      </c>
      <c r="Q13" s="97" t="str">
        <f>_xlfn.XLOOKUP(P13,Countries!$A$2:$A$267,Countries!$B$2:$B$267,"XYZ")</f>
        <v>FRA</v>
      </c>
      <c r="R13" s="15"/>
      <c r="S13" s="80" t="s">
        <v>154</v>
      </c>
      <c r="T13" s="87" t="s">
        <v>119</v>
      </c>
      <c r="U13" s="97" t="str">
        <f>_xlfn.XLOOKUP(T13,Countries!$A$2:$A$267,Countries!$B$2:$B$267,"XYZ")</f>
        <v>INA</v>
      </c>
      <c r="V13" s="15"/>
      <c r="W13" s="19" t="s">
        <v>252</v>
      </c>
      <c r="X13" s="85" t="s">
        <v>123</v>
      </c>
      <c r="Y13" s="94" t="str">
        <f>_xlfn.XLOOKUP(X13,Countries!$A$2:$A$267,Countries!$B$2:$B$267,"XYZ")</f>
        <v>IRL</v>
      </c>
      <c r="Z13" s="15"/>
      <c r="AA13" s="19" t="s">
        <v>525</v>
      </c>
      <c r="AB13" s="85" t="s">
        <v>123</v>
      </c>
      <c r="AC13" s="94" t="str">
        <f>_xlfn.XLOOKUP(AB13,Countries!$A$2:$A$267,Countries!$B$2:$B$267,"XYZ")</f>
        <v>IRL</v>
      </c>
      <c r="AD13" s="15"/>
      <c r="AE13" s="19" t="s">
        <v>254</v>
      </c>
      <c r="AF13" s="85" t="s">
        <v>88</v>
      </c>
      <c r="AG13" s="94" t="str">
        <f>_xlfn.XLOOKUP(AF13,Countries!$A$2:$A$267,Countries!$B$2:$B$267,"XYZ")</f>
        <v>NLD</v>
      </c>
    </row>
    <row r="14" spans="1:33" ht="14" customHeight="1" x14ac:dyDescent="0.35">
      <c r="A14" s="82">
        <v>132</v>
      </c>
      <c r="B14" s="11"/>
      <c r="C14" s="56" t="s">
        <v>255</v>
      </c>
      <c r="D14" s="85" t="s">
        <v>103</v>
      </c>
      <c r="E14" s="94" t="str">
        <f>_xlfn.XLOOKUP(D14,Countries!$A$2:$A$267,Countries!$B$2:$B$267,"XYZ")</f>
        <v>ITA</v>
      </c>
      <c r="F14" s="14"/>
      <c r="G14" s="50" t="s">
        <v>710</v>
      </c>
      <c r="H14" s="91" t="s">
        <v>103</v>
      </c>
      <c r="I14" s="97" t="str">
        <f>_xlfn.XLOOKUP(H14,Countries!$A$2:$A$267,Countries!$B$2:$B$267,"XYZ")</f>
        <v>ITA</v>
      </c>
      <c r="J14" s="14"/>
      <c r="K14" s="46" t="s">
        <v>711</v>
      </c>
      <c r="L14" s="87" t="s">
        <v>83</v>
      </c>
      <c r="M14" s="97" t="str">
        <f>_xlfn.XLOOKUP(L14,Countries!$A$2:$A$267,Countries!$B$2:$B$267,"XYZ")</f>
        <v>NOR</v>
      </c>
      <c r="N14" s="14"/>
      <c r="O14" s="179" t="s">
        <v>202</v>
      </c>
      <c r="P14" s="180" t="s">
        <v>81</v>
      </c>
      <c r="Q14" s="181" t="str">
        <f>_xlfn.XLOOKUP(P14,Countries!$A$2:$A$267,Countries!$B$2:$B$267,"XYZ")</f>
        <v>HUN</v>
      </c>
      <c r="R14" s="15"/>
      <c r="S14" s="80" t="s">
        <v>712</v>
      </c>
      <c r="T14" s="87" t="s">
        <v>105</v>
      </c>
      <c r="U14" s="97" t="str">
        <f>_xlfn.XLOOKUP(T14,Countries!$A$2:$A$267,Countries!$B$2:$B$267,"XYZ")</f>
        <v>SCO</v>
      </c>
      <c r="V14" s="15"/>
      <c r="W14" s="19" t="s">
        <v>713</v>
      </c>
      <c r="X14" s="85" t="s">
        <v>103</v>
      </c>
      <c r="Y14" s="94" t="str">
        <f>_xlfn.XLOOKUP(X14,Countries!$A$2:$A$267,Countries!$B$2:$B$267,"XYZ")</f>
        <v>ITA</v>
      </c>
      <c r="Z14" s="15"/>
      <c r="AA14" s="19" t="s">
        <v>714</v>
      </c>
      <c r="AB14" s="85" t="s">
        <v>107</v>
      </c>
      <c r="AC14" s="94" t="str">
        <f>_xlfn.XLOOKUP(AB14,Countries!$A$2:$A$267,Countries!$B$2:$B$267,"XYZ")</f>
        <v>SVN</v>
      </c>
      <c r="AD14" s="15"/>
      <c r="AE14" s="19" t="s">
        <v>715</v>
      </c>
      <c r="AF14" s="85" t="s">
        <v>83</v>
      </c>
      <c r="AG14" s="94" t="str">
        <f>_xlfn.XLOOKUP(AF14,Countries!$A$2:$A$267,Countries!$B$2:$B$267,"XYZ")</f>
        <v>NOR</v>
      </c>
    </row>
    <row r="15" spans="1:33" ht="14" customHeight="1" x14ac:dyDescent="0.35">
      <c r="A15" s="11">
        <v>133</v>
      </c>
      <c r="B15" s="11"/>
      <c r="C15" s="56" t="s">
        <v>264</v>
      </c>
      <c r="D15" s="85" t="s">
        <v>117</v>
      </c>
      <c r="E15" s="94" t="str">
        <f>_xlfn.XLOOKUP(D15,Countries!$A$2:$A$267,Countries!$B$2:$B$267,"XYZ")</f>
        <v>CHE</v>
      </c>
      <c r="F15" s="14"/>
      <c r="G15" s="50" t="s">
        <v>276</v>
      </c>
      <c r="H15" s="91" t="s">
        <v>119</v>
      </c>
      <c r="I15" s="97" t="str">
        <f>_xlfn.XLOOKUP(H15,Countries!$A$2:$A$267,Countries!$B$2:$B$267,"XYZ")</f>
        <v>INA</v>
      </c>
      <c r="J15" s="14"/>
      <c r="K15" s="46" t="s">
        <v>716</v>
      </c>
      <c r="L15" s="87" t="s">
        <v>110</v>
      </c>
      <c r="M15" s="97" t="str">
        <f>_xlfn.XLOOKUP(L15,Countries!$A$2:$A$267,Countries!$B$2:$B$267,"XYZ")</f>
        <v>BEL</v>
      </c>
      <c r="N15" s="14"/>
      <c r="O15" s="46" t="s">
        <v>717</v>
      </c>
      <c r="P15" s="87" t="s">
        <v>88</v>
      </c>
      <c r="Q15" s="97" t="str">
        <f>_xlfn.XLOOKUP(P15,Countries!$A$2:$A$267,Countries!$B$2:$B$267,"XYZ")</f>
        <v>NLD</v>
      </c>
      <c r="R15" s="15"/>
      <c r="S15" s="80" t="s">
        <v>718</v>
      </c>
      <c r="T15" s="87" t="s">
        <v>117</v>
      </c>
      <c r="U15" s="97" t="str">
        <f>_xlfn.XLOOKUP(T15,Countries!$A$2:$A$267,Countries!$B$2:$B$267,"XYZ")</f>
        <v>CHE</v>
      </c>
      <c r="V15" s="15"/>
      <c r="W15" s="19" t="s">
        <v>719</v>
      </c>
      <c r="X15" s="85" t="s">
        <v>86</v>
      </c>
      <c r="Y15" s="94" t="str">
        <f>_xlfn.XLOOKUP(X15,Countries!$A$2:$A$267,Countries!$B$2:$B$267,"XYZ")</f>
        <v>ESP</v>
      </c>
      <c r="Z15" s="15"/>
      <c r="AA15" s="19" t="s">
        <v>720</v>
      </c>
      <c r="AB15" s="85" t="s">
        <v>83</v>
      </c>
      <c r="AC15" s="94" t="str">
        <f>_xlfn.XLOOKUP(AB15,Countries!$A$2:$A$267,Countries!$B$2:$B$267,"XYZ")</f>
        <v>NOR</v>
      </c>
      <c r="AD15" s="15"/>
      <c r="AE15" s="19" t="s">
        <v>513</v>
      </c>
      <c r="AF15" s="85" t="s">
        <v>117</v>
      </c>
      <c r="AG15" s="94" t="str">
        <f>_xlfn.XLOOKUP(AF15,Countries!$A$2:$A$267,Countries!$B$2:$B$267,"XYZ")</f>
        <v>CHE</v>
      </c>
    </row>
    <row r="16" spans="1:33" ht="14" customHeight="1" x14ac:dyDescent="0.35">
      <c r="A16" s="82">
        <v>134</v>
      </c>
      <c r="B16" s="11"/>
      <c r="C16" s="56" t="s">
        <v>92</v>
      </c>
      <c r="D16" s="85" t="s">
        <v>93</v>
      </c>
      <c r="E16" s="94" t="str">
        <f>_xlfn.XLOOKUP(D16,Countries!$A$2:$A$267,Countries!$B$2:$B$267,"XYZ")</f>
        <v>ENG</v>
      </c>
      <c r="F16" s="14"/>
      <c r="G16" s="50" t="s">
        <v>721</v>
      </c>
      <c r="H16" s="91" t="s">
        <v>86</v>
      </c>
      <c r="I16" s="97" t="str">
        <f>_xlfn.XLOOKUP(H16,Countries!$A$2:$A$267,Countries!$B$2:$B$267,"XYZ")</f>
        <v>ESP</v>
      </c>
      <c r="J16" s="14"/>
      <c r="K16" s="46" t="s">
        <v>722</v>
      </c>
      <c r="L16" s="87" t="s">
        <v>79</v>
      </c>
      <c r="M16" s="97" t="str">
        <f>_xlfn.XLOOKUP(L16,Countries!$A$2:$A$267,Countries!$B$2:$B$267,"XYZ")</f>
        <v>FRA</v>
      </c>
      <c r="N16" s="14"/>
      <c r="O16" s="46" t="s">
        <v>723</v>
      </c>
      <c r="P16" s="87" t="s">
        <v>103</v>
      </c>
      <c r="Q16" s="97" t="str">
        <f>_xlfn.XLOOKUP(P16,Countries!$A$2:$A$267,Countries!$B$2:$B$267,"XYZ")</f>
        <v>ITA</v>
      </c>
      <c r="R16" s="15"/>
      <c r="S16" s="80" t="s">
        <v>227</v>
      </c>
      <c r="T16" s="87" t="s">
        <v>86</v>
      </c>
      <c r="U16" s="97" t="str">
        <f>_xlfn.XLOOKUP(T16,Countries!$A$2:$A$267,Countries!$B$2:$B$267,"XYZ")</f>
        <v>ESP</v>
      </c>
      <c r="V16" s="15"/>
      <c r="W16" s="19" t="s">
        <v>724</v>
      </c>
      <c r="X16" s="85" t="s">
        <v>103</v>
      </c>
      <c r="Y16" s="94" t="str">
        <f>_xlfn.XLOOKUP(X16,Countries!$A$2:$A$267,Countries!$B$2:$B$267,"XYZ")</f>
        <v>ITA</v>
      </c>
      <c r="Z16" s="15"/>
      <c r="AA16" s="19" t="s">
        <v>725</v>
      </c>
      <c r="AB16" s="85" t="s">
        <v>88</v>
      </c>
      <c r="AC16" s="94" t="str">
        <f>_xlfn.XLOOKUP(AB16,Countries!$A$2:$A$267,Countries!$B$2:$B$267,"XYZ")</f>
        <v>NLD</v>
      </c>
      <c r="AD16" s="15"/>
      <c r="AE16" s="19" t="s">
        <v>726</v>
      </c>
      <c r="AF16" s="85" t="s">
        <v>101</v>
      </c>
      <c r="AG16" s="94" t="str">
        <f>_xlfn.XLOOKUP(AF16,Countries!$A$2:$A$267,Countries!$B$2:$B$267,"XYZ")</f>
        <v>SWE</v>
      </c>
    </row>
    <row r="17" spans="1:33" ht="14" customHeight="1" x14ac:dyDescent="0.35">
      <c r="A17" s="11">
        <v>135</v>
      </c>
      <c r="B17" s="11"/>
      <c r="C17" s="56" t="s">
        <v>134</v>
      </c>
      <c r="D17" s="85" t="s">
        <v>79</v>
      </c>
      <c r="E17" s="94" t="str">
        <f>_xlfn.XLOOKUP(D17,Countries!$A$2:$A$267,Countries!$B$2:$B$267,"XYZ")</f>
        <v>FRA</v>
      </c>
      <c r="F17" s="14"/>
      <c r="G17" s="50" t="s">
        <v>248</v>
      </c>
      <c r="H17" s="91" t="s">
        <v>93</v>
      </c>
      <c r="I17" s="97" t="str">
        <f>_xlfn.XLOOKUP(H17,Countries!$A$2:$A$267,Countries!$B$2:$B$267,"XYZ")</f>
        <v>ENG</v>
      </c>
      <c r="J17" s="14"/>
      <c r="K17" s="46" t="s">
        <v>342</v>
      </c>
      <c r="L17" s="87" t="s">
        <v>90</v>
      </c>
      <c r="M17" s="97" t="str">
        <f>_xlfn.XLOOKUP(L17,Countries!$A$2:$A$267,Countries!$B$2:$B$267,"XYZ")</f>
        <v>DEU</v>
      </c>
      <c r="N17" s="14"/>
      <c r="O17" s="46" t="s">
        <v>137</v>
      </c>
      <c r="P17" s="87" t="s">
        <v>105</v>
      </c>
      <c r="Q17" s="97" t="str">
        <f>_xlfn.XLOOKUP(P17,Countries!$A$2:$A$267,Countries!$B$2:$B$267,"XYZ")</f>
        <v>SCO</v>
      </c>
      <c r="R17" s="15"/>
      <c r="S17" s="80" t="s">
        <v>727</v>
      </c>
      <c r="T17" s="87" t="s">
        <v>119</v>
      </c>
      <c r="U17" s="97" t="str">
        <f>_xlfn.XLOOKUP(T17,Countries!$A$2:$A$267,Countries!$B$2:$B$267,"XYZ")</f>
        <v>INA</v>
      </c>
      <c r="V17" s="15"/>
      <c r="W17" s="19" t="s">
        <v>728</v>
      </c>
      <c r="X17" s="85" t="s">
        <v>83</v>
      </c>
      <c r="Y17" s="94" t="str">
        <f>_xlfn.XLOOKUP(X17,Countries!$A$2:$A$267,Countries!$B$2:$B$267,"XYZ")</f>
        <v>NOR</v>
      </c>
      <c r="Z17" s="15"/>
      <c r="AA17" s="19" t="s">
        <v>729</v>
      </c>
      <c r="AB17" s="85" t="s">
        <v>107</v>
      </c>
      <c r="AC17" s="94" t="str">
        <f>_xlfn.XLOOKUP(AB17,Countries!$A$2:$A$267,Countries!$B$2:$B$267,"XYZ")</f>
        <v>SVN</v>
      </c>
      <c r="AD17" s="15"/>
      <c r="AE17" s="19" t="s">
        <v>730</v>
      </c>
      <c r="AF17" s="85" t="s">
        <v>79</v>
      </c>
      <c r="AG17" s="94" t="str">
        <f>_xlfn.XLOOKUP(AF17,Countries!$A$2:$A$267,Countries!$B$2:$B$267,"XYZ")</f>
        <v>FRA</v>
      </c>
    </row>
    <row r="18" spans="1:33" ht="14" customHeight="1" x14ac:dyDescent="0.35">
      <c r="A18" s="82">
        <v>136</v>
      </c>
      <c r="B18" s="11"/>
      <c r="C18" s="56" t="s">
        <v>365</v>
      </c>
      <c r="D18" s="85" t="s">
        <v>103</v>
      </c>
      <c r="E18" s="94" t="str">
        <f>_xlfn.XLOOKUP(D18,Countries!$A$2:$A$267,Countries!$B$2:$B$267,"XYZ")</f>
        <v>ITA</v>
      </c>
      <c r="F18" s="14"/>
      <c r="G18" s="50" t="s">
        <v>94</v>
      </c>
      <c r="H18" s="91" t="s">
        <v>90</v>
      </c>
      <c r="I18" s="97" t="str">
        <f>_xlfn.XLOOKUP(H18,Countries!$A$2:$A$267,Countries!$B$2:$B$267,"XYZ")</f>
        <v>DEU</v>
      </c>
      <c r="J18" s="14"/>
      <c r="K18" s="46" t="s">
        <v>403</v>
      </c>
      <c r="L18" s="87" t="s">
        <v>110</v>
      </c>
      <c r="M18" s="97" t="str">
        <f>_xlfn.XLOOKUP(L18,Countries!$A$2:$A$267,Countries!$B$2:$B$267,"XYZ")</f>
        <v>BEL</v>
      </c>
      <c r="N18" s="14"/>
      <c r="O18" s="46" t="s">
        <v>383</v>
      </c>
      <c r="P18" s="87" t="s">
        <v>123</v>
      </c>
      <c r="Q18" s="97" t="str">
        <f>_xlfn.XLOOKUP(P18,Countries!$A$2:$A$267,Countries!$B$2:$B$267,"XYZ")</f>
        <v>IRL</v>
      </c>
      <c r="R18" s="15"/>
      <c r="S18" s="80" t="s">
        <v>130</v>
      </c>
      <c r="T18" s="87" t="s">
        <v>83</v>
      </c>
      <c r="U18" s="97" t="str">
        <f>_xlfn.XLOOKUP(T18,Countries!$A$2:$A$267,Countries!$B$2:$B$267,"XYZ")</f>
        <v>NOR</v>
      </c>
      <c r="V18" s="15"/>
      <c r="W18" s="19" t="s">
        <v>731</v>
      </c>
      <c r="X18" s="85" t="s">
        <v>83</v>
      </c>
      <c r="Y18" s="94" t="str">
        <f>_xlfn.XLOOKUP(X18,Countries!$A$2:$A$267,Countries!$B$2:$B$267,"XYZ")</f>
        <v>NOR</v>
      </c>
      <c r="Z18" s="15"/>
      <c r="AA18" s="19" t="s">
        <v>519</v>
      </c>
      <c r="AB18" s="85" t="s">
        <v>103</v>
      </c>
      <c r="AC18" s="94" t="str">
        <f>_xlfn.XLOOKUP(AB18,Countries!$A$2:$A$267,Countries!$B$2:$B$267,"XYZ")</f>
        <v>ITA</v>
      </c>
      <c r="AD18" s="15"/>
      <c r="AE18" s="19" t="s">
        <v>732</v>
      </c>
      <c r="AF18" s="85" t="s">
        <v>88</v>
      </c>
      <c r="AG18" s="94" t="str">
        <f>_xlfn.XLOOKUP(AF18,Countries!$A$2:$A$267,Countries!$B$2:$B$267,"XYZ")</f>
        <v>NLD</v>
      </c>
    </row>
    <row r="19" spans="1:33" ht="14" customHeight="1" x14ac:dyDescent="0.35">
      <c r="A19" s="11">
        <v>137</v>
      </c>
      <c r="B19" s="11"/>
      <c r="C19" s="56" t="s">
        <v>288</v>
      </c>
      <c r="D19" s="85" t="s">
        <v>119</v>
      </c>
      <c r="E19" s="94" t="str">
        <f>_xlfn.XLOOKUP(D19,Countries!$A$2:$A$267,Countries!$B$2:$B$267,"XYZ")</f>
        <v>INA</v>
      </c>
      <c r="F19" s="14"/>
      <c r="G19" s="50" t="s">
        <v>733</v>
      </c>
      <c r="H19" s="91" t="s">
        <v>79</v>
      </c>
      <c r="I19" s="97" t="str">
        <f>_xlfn.XLOOKUP(H19,Countries!$A$2:$A$267,Countries!$B$2:$B$267,"XYZ")</f>
        <v>FRA</v>
      </c>
      <c r="J19" s="14"/>
      <c r="K19" s="46" t="s">
        <v>350</v>
      </c>
      <c r="L19" s="87" t="s">
        <v>123</v>
      </c>
      <c r="M19" s="97" t="str">
        <f>_xlfn.XLOOKUP(L19,Countries!$A$2:$A$267,Countries!$B$2:$B$267,"XYZ")</f>
        <v>IRL</v>
      </c>
      <c r="N19" s="14"/>
      <c r="O19" s="46" t="s">
        <v>734</v>
      </c>
      <c r="P19" s="87" t="s">
        <v>103</v>
      </c>
      <c r="Q19" s="97" t="str">
        <f>_xlfn.XLOOKUP(P19,Countries!$A$2:$A$267,Countries!$B$2:$B$267,"XYZ")</f>
        <v>ITA</v>
      </c>
      <c r="R19" s="15"/>
      <c r="S19" s="56" t="s">
        <v>163</v>
      </c>
      <c r="T19" s="85" t="s">
        <v>105</v>
      </c>
      <c r="U19" s="94" t="str">
        <f>_xlfn.XLOOKUP(T19,Countries!$A$2:$A$267,Countries!$B$2:$B$267,"XYZ")</f>
        <v>SCO</v>
      </c>
      <c r="V19" s="15"/>
      <c r="W19" s="19" t="s">
        <v>196</v>
      </c>
      <c r="X19" s="85" t="s">
        <v>105</v>
      </c>
      <c r="Y19" s="94" t="str">
        <f>_xlfn.XLOOKUP(X19,Countries!$A$2:$A$267,Countries!$B$2:$B$267,"XYZ")</f>
        <v>SCO</v>
      </c>
      <c r="Z19" s="15"/>
      <c r="AA19" s="19" t="s">
        <v>229</v>
      </c>
      <c r="AB19" s="85" t="s">
        <v>123</v>
      </c>
      <c r="AC19" s="94" t="str">
        <f>_xlfn.XLOOKUP(AB19,Countries!$A$2:$A$267,Countries!$B$2:$B$267,"XYZ")</f>
        <v>IRL</v>
      </c>
      <c r="AD19" s="15"/>
      <c r="AE19" s="19" t="s">
        <v>735</v>
      </c>
      <c r="AF19" s="85" t="s">
        <v>123</v>
      </c>
      <c r="AG19" s="94" t="str">
        <f>_xlfn.XLOOKUP(AF19,Countries!$A$2:$A$267,Countries!$B$2:$B$267,"XYZ")</f>
        <v>IRL</v>
      </c>
    </row>
    <row r="20" spans="1:33" ht="14" customHeight="1" x14ac:dyDescent="0.35">
      <c r="A20" s="82">
        <v>138</v>
      </c>
      <c r="B20" s="11"/>
      <c r="C20" s="56" t="s">
        <v>231</v>
      </c>
      <c r="D20" s="85" t="s">
        <v>93</v>
      </c>
      <c r="E20" s="94" t="str">
        <f>_xlfn.XLOOKUP(D20,Countries!$A$2:$A$267,Countries!$B$2:$B$267,"XYZ")</f>
        <v>ENG</v>
      </c>
      <c r="F20" s="14"/>
      <c r="G20" s="50" t="s">
        <v>736</v>
      </c>
      <c r="H20" s="91" t="s">
        <v>99</v>
      </c>
      <c r="I20" s="97" t="str">
        <f>_xlfn.XLOOKUP(H20,Countries!$A$2:$A$267,Countries!$B$2:$B$267,"XYZ")</f>
        <v>CZE</v>
      </c>
      <c r="J20" s="14"/>
      <c r="K20" s="46" t="s">
        <v>737</v>
      </c>
      <c r="L20" s="87" t="s">
        <v>93</v>
      </c>
      <c r="M20" s="97" t="str">
        <f>_xlfn.XLOOKUP(L20,Countries!$A$2:$A$267,Countries!$B$2:$B$267,"XYZ")</f>
        <v>ENG</v>
      </c>
      <c r="N20" s="14"/>
      <c r="O20" s="46" t="s">
        <v>738</v>
      </c>
      <c r="P20" s="87" t="s">
        <v>93</v>
      </c>
      <c r="Q20" s="97" t="str">
        <f>_xlfn.XLOOKUP(P20,Countries!$A$2:$A$267,Countries!$B$2:$B$267,"XYZ")</f>
        <v>ENG</v>
      </c>
      <c r="R20" s="15"/>
      <c r="S20" s="56" t="s">
        <v>448</v>
      </c>
      <c r="T20" s="85" t="s">
        <v>83</v>
      </c>
      <c r="U20" s="94" t="str">
        <f>_xlfn.XLOOKUP(T20,Countries!$A$2:$A$267,Countries!$B$2:$B$267,"XYZ")</f>
        <v>NOR</v>
      </c>
      <c r="V20" s="15"/>
      <c r="W20" s="19" t="s">
        <v>739</v>
      </c>
      <c r="X20" s="85" t="s">
        <v>83</v>
      </c>
      <c r="Y20" s="94" t="str">
        <f>_xlfn.XLOOKUP(X20,Countries!$A$2:$A$267,Countries!$B$2:$B$267,"XYZ")</f>
        <v>NOR</v>
      </c>
      <c r="Z20" s="15"/>
      <c r="AA20" s="19" t="s">
        <v>740</v>
      </c>
      <c r="AB20" s="85" t="s">
        <v>117</v>
      </c>
      <c r="AC20" s="94" t="str">
        <f>_xlfn.XLOOKUP(AB20,Countries!$A$2:$A$267,Countries!$B$2:$B$267,"XYZ")</f>
        <v>CHE</v>
      </c>
      <c r="AD20" s="15"/>
      <c r="AE20" s="19" t="s">
        <v>190</v>
      </c>
      <c r="AF20" s="85" t="s">
        <v>123</v>
      </c>
      <c r="AG20" s="94" t="str">
        <f>_xlfn.XLOOKUP(AF20,Countries!$A$2:$A$267,Countries!$B$2:$B$267,"XYZ")</f>
        <v>IRL</v>
      </c>
    </row>
    <row r="21" spans="1:33" ht="14" customHeight="1" x14ac:dyDescent="0.35">
      <c r="A21" s="11">
        <v>139</v>
      </c>
      <c r="B21" s="11"/>
      <c r="C21" s="56" t="s">
        <v>115</v>
      </c>
      <c r="D21" s="85" t="s">
        <v>90</v>
      </c>
      <c r="E21" s="94" t="str">
        <f>_xlfn.XLOOKUP(D21,Countries!$A$2:$A$267,Countries!$B$2:$B$267,"XYZ")</f>
        <v>DEU</v>
      </c>
      <c r="F21" s="14"/>
      <c r="G21" s="50" t="s">
        <v>741</v>
      </c>
      <c r="H21" s="91" t="s">
        <v>83</v>
      </c>
      <c r="I21" s="97" t="str">
        <f>_xlfn.XLOOKUP(H21,Countries!$A$2:$A$267,Countries!$B$2:$B$267,"XYZ")</f>
        <v>NOR</v>
      </c>
      <c r="J21" s="14"/>
      <c r="K21" s="46" t="s">
        <v>742</v>
      </c>
      <c r="L21" s="87" t="s">
        <v>86</v>
      </c>
      <c r="M21" s="97" t="str">
        <f>_xlfn.XLOOKUP(L21,Countries!$A$2:$A$267,Countries!$B$2:$B$267,"XYZ")</f>
        <v>ESP</v>
      </c>
      <c r="N21" s="14"/>
      <c r="O21" s="46" t="s">
        <v>743</v>
      </c>
      <c r="P21" s="87" t="s">
        <v>107</v>
      </c>
      <c r="Q21" s="97" t="str">
        <f>_xlfn.XLOOKUP(P21,Countries!$A$2:$A$267,Countries!$B$2:$B$267,"XYZ")</f>
        <v>SVN</v>
      </c>
      <c r="R21" s="15"/>
      <c r="S21" s="56" t="s">
        <v>219</v>
      </c>
      <c r="T21" s="85" t="s">
        <v>93</v>
      </c>
      <c r="U21" s="94" t="str">
        <f>_xlfn.XLOOKUP(T21,Countries!$A$2:$A$267,Countries!$B$2:$B$267,"XYZ")</f>
        <v>ENG</v>
      </c>
      <c r="V21" s="15"/>
      <c r="W21" s="19" t="s">
        <v>249</v>
      </c>
      <c r="X21" s="85" t="s">
        <v>88</v>
      </c>
      <c r="Y21" s="94" t="str">
        <f>_xlfn.XLOOKUP(X21,Countries!$A$2:$A$267,Countries!$B$2:$B$267,"XYZ")</f>
        <v>NLD</v>
      </c>
      <c r="Z21" s="15"/>
      <c r="AA21" s="19" t="s">
        <v>298</v>
      </c>
      <c r="AB21" s="85" t="s">
        <v>93</v>
      </c>
      <c r="AC21" s="94" t="str">
        <f>_xlfn.XLOOKUP(AB21,Countries!$A$2:$A$267,Countries!$B$2:$B$267,"XYZ")</f>
        <v>ENG</v>
      </c>
      <c r="AD21" s="15"/>
      <c r="AE21" s="19" t="s">
        <v>198</v>
      </c>
      <c r="AF21" s="85" t="s">
        <v>158</v>
      </c>
      <c r="AG21" s="94" t="str">
        <f>_xlfn.XLOOKUP(AF21,Countries!$A$2:$A$267,Countries!$B$2:$B$267,"XYZ")</f>
        <v>HRV</v>
      </c>
    </row>
    <row r="22" spans="1:33" ht="14" customHeight="1" x14ac:dyDescent="0.35">
      <c r="A22" s="82">
        <v>140</v>
      </c>
      <c r="B22" s="11"/>
      <c r="C22" s="56" t="s">
        <v>744</v>
      </c>
      <c r="D22" s="85" t="s">
        <v>90</v>
      </c>
      <c r="E22" s="94" t="str">
        <f>_xlfn.XLOOKUP(D22,Countries!$A$2:$A$267,Countries!$B$2:$B$267,"XYZ")</f>
        <v>DEU</v>
      </c>
      <c r="F22" s="14"/>
      <c r="G22" s="50" t="s">
        <v>745</v>
      </c>
      <c r="H22" s="91" t="s">
        <v>79</v>
      </c>
      <c r="I22" s="97" t="str">
        <f>_xlfn.XLOOKUP(H22,Countries!$A$2:$A$267,Countries!$B$2:$B$267,"XYZ")</f>
        <v>FRA</v>
      </c>
      <c r="J22" s="14"/>
      <c r="K22" s="46" t="s">
        <v>144</v>
      </c>
      <c r="L22" s="87" t="s">
        <v>119</v>
      </c>
      <c r="M22" s="97" t="str">
        <f>_xlfn.XLOOKUP(L22,Countries!$A$2:$A$267,Countries!$B$2:$B$267,"XYZ")</f>
        <v>INA</v>
      </c>
      <c r="N22" s="14"/>
      <c r="O22" s="46" t="s">
        <v>746</v>
      </c>
      <c r="P22" s="87" t="s">
        <v>88</v>
      </c>
      <c r="Q22" s="97" t="str">
        <f>_xlfn.XLOOKUP(P22,Countries!$A$2:$A$267,Countries!$B$2:$B$267,"XYZ")</f>
        <v>NLD</v>
      </c>
      <c r="R22" s="15"/>
      <c r="S22" s="57" t="s">
        <v>747</v>
      </c>
      <c r="T22" s="86" t="s">
        <v>79</v>
      </c>
      <c r="U22" s="95" t="str">
        <f>_xlfn.XLOOKUP(T22,Countries!$A$2:$A$267,Countries!$B$2:$B$267,"XYZ")</f>
        <v>FRA</v>
      </c>
      <c r="V22" s="15"/>
      <c r="W22" s="19" t="s">
        <v>748</v>
      </c>
      <c r="X22" s="85" t="s">
        <v>79</v>
      </c>
      <c r="Y22" s="94" t="str">
        <f>_xlfn.XLOOKUP(X22,Countries!$A$2:$A$267,Countries!$B$2:$B$267,"XYZ")</f>
        <v>FRA</v>
      </c>
      <c r="Z22" s="15"/>
      <c r="AA22" s="19" t="s">
        <v>530</v>
      </c>
      <c r="AB22" s="85" t="s">
        <v>105</v>
      </c>
      <c r="AC22" s="94" t="str">
        <f>_xlfn.XLOOKUP(AB22,Countries!$A$2:$A$267,Countries!$B$2:$B$267,"XYZ")</f>
        <v>SCO</v>
      </c>
      <c r="AD22" s="15"/>
      <c r="AE22" s="19" t="s">
        <v>749</v>
      </c>
      <c r="AF22" s="85" t="s">
        <v>79</v>
      </c>
      <c r="AG22" s="94" t="str">
        <f>_xlfn.XLOOKUP(AF22,Countries!$A$2:$A$267,Countries!$B$2:$B$267,"XYZ")</f>
        <v>FRA</v>
      </c>
    </row>
    <row r="23" spans="1:33" ht="14" customHeight="1" x14ac:dyDescent="0.35">
      <c r="A23" s="11">
        <v>141</v>
      </c>
      <c r="B23" s="11"/>
      <c r="C23" s="57" t="s">
        <v>750</v>
      </c>
      <c r="D23" s="86" t="s">
        <v>103</v>
      </c>
      <c r="E23" s="95" t="str">
        <f>_xlfn.XLOOKUP(D23,Countries!$A$2:$A$267,Countries!$B$2:$B$267,"XYZ")</f>
        <v>ITA</v>
      </c>
      <c r="F23" s="14"/>
      <c r="G23" s="50" t="s">
        <v>751</v>
      </c>
      <c r="H23" s="91" t="s">
        <v>93</v>
      </c>
      <c r="I23" s="97" t="str">
        <f>_xlfn.XLOOKUP(H23,Countries!$A$2:$A$267,Countries!$B$2:$B$267,"XYZ")</f>
        <v>ENG</v>
      </c>
      <c r="J23" s="14"/>
      <c r="K23" s="46" t="s">
        <v>752</v>
      </c>
      <c r="L23" s="87" t="s">
        <v>79</v>
      </c>
      <c r="M23" s="97" t="str">
        <f>_xlfn.XLOOKUP(L23,Countries!$A$2:$A$267,Countries!$B$2:$B$267,"XYZ")</f>
        <v>FRA</v>
      </c>
      <c r="N23" s="14"/>
      <c r="O23" s="46" t="s">
        <v>170</v>
      </c>
      <c r="P23" s="87" t="s">
        <v>105</v>
      </c>
      <c r="Q23" s="97" t="str">
        <f>_xlfn.XLOOKUP(P23,Countries!$A$2:$A$267,Countries!$B$2:$B$267,"XYZ")</f>
        <v>SCO</v>
      </c>
      <c r="R23" s="15"/>
      <c r="S23" s="15"/>
      <c r="T23" s="15"/>
      <c r="U23" s="11"/>
      <c r="V23" s="15"/>
      <c r="W23" s="19" t="s">
        <v>377</v>
      </c>
      <c r="X23" s="85" t="s">
        <v>119</v>
      </c>
      <c r="Y23" s="94" t="str">
        <f>_xlfn.XLOOKUP(X23,Countries!$A$2:$A$267,Countries!$B$2:$B$267,"XYZ")</f>
        <v>INA</v>
      </c>
      <c r="Z23" s="15"/>
      <c r="AA23" s="19" t="s">
        <v>286</v>
      </c>
      <c r="AB23" s="85" t="s">
        <v>101</v>
      </c>
      <c r="AC23" s="94" t="str">
        <f>_xlfn.XLOOKUP(AB23,Countries!$A$2:$A$267,Countries!$B$2:$B$267,"XYZ")</f>
        <v>SWE</v>
      </c>
      <c r="AD23" s="15"/>
      <c r="AE23" s="53" t="s">
        <v>174</v>
      </c>
      <c r="AF23" s="86" t="s">
        <v>93</v>
      </c>
      <c r="AG23" s="95" t="str">
        <f>_xlfn.XLOOKUP(AF23,Countries!$A$2:$A$267,Countries!$B$2:$B$267,"XYZ")</f>
        <v>ENG</v>
      </c>
    </row>
    <row r="24" spans="1:33" ht="14" customHeight="1" x14ac:dyDescent="0.35">
      <c r="A24" s="82">
        <v>142</v>
      </c>
      <c r="B24" s="11"/>
      <c r="F24" s="14"/>
      <c r="G24" s="50" t="s">
        <v>753</v>
      </c>
      <c r="H24" s="91" t="s">
        <v>103</v>
      </c>
      <c r="I24" s="97" t="str">
        <f>_xlfn.XLOOKUP(H24,Countries!$A$2:$A$267,Countries!$B$2:$B$267,"XYZ")</f>
        <v>ITA</v>
      </c>
      <c r="J24" s="14"/>
      <c r="K24" s="46" t="s">
        <v>754</v>
      </c>
      <c r="L24" s="87" t="s">
        <v>88</v>
      </c>
      <c r="M24" s="97" t="str">
        <f>_xlfn.XLOOKUP(L24,Countries!$A$2:$A$267,Countries!$B$2:$B$267,"XYZ")</f>
        <v>NLD</v>
      </c>
      <c r="N24" s="14"/>
      <c r="O24" s="46" t="s">
        <v>755</v>
      </c>
      <c r="P24" s="87" t="s">
        <v>83</v>
      </c>
      <c r="Q24" s="97" t="str">
        <f>_xlfn.XLOOKUP(P24,Countries!$A$2:$A$267,Countries!$B$2:$B$267,"XYZ")</f>
        <v>NOR</v>
      </c>
      <c r="R24" s="15"/>
      <c r="S24" s="103" t="s">
        <v>756</v>
      </c>
      <c r="T24" s="102"/>
      <c r="U24" s="124"/>
      <c r="V24" s="15"/>
      <c r="W24" s="19" t="s">
        <v>312</v>
      </c>
      <c r="X24" s="85" t="s">
        <v>90</v>
      </c>
      <c r="Y24" s="94" t="str">
        <f>_xlfn.XLOOKUP(X24,Countries!$A$2:$A$267,Countries!$B$2:$B$267,"XYZ")</f>
        <v>DEU</v>
      </c>
      <c r="Z24" s="15"/>
      <c r="AA24" s="19" t="s">
        <v>757</v>
      </c>
      <c r="AB24" s="85" t="s">
        <v>79</v>
      </c>
      <c r="AC24" s="94" t="str">
        <f>_xlfn.XLOOKUP(AB24,Countries!$A$2:$A$267,Countries!$B$2:$B$267,"XYZ")</f>
        <v>FRA</v>
      </c>
      <c r="AD24" s="15"/>
      <c r="AE24" s="15"/>
      <c r="AF24" s="15"/>
      <c r="AG24" s="11"/>
    </row>
    <row r="25" spans="1:33" ht="14" customHeight="1" x14ac:dyDescent="0.35">
      <c r="A25" s="11">
        <v>143</v>
      </c>
      <c r="B25" s="11"/>
      <c r="C25" s="14"/>
      <c r="D25" s="14"/>
      <c r="E25" s="11"/>
      <c r="F25" s="14"/>
      <c r="G25" s="21" t="s">
        <v>127</v>
      </c>
      <c r="H25" s="89" t="s">
        <v>105</v>
      </c>
      <c r="I25" s="97" t="str">
        <f>_xlfn.XLOOKUP(H25,Countries!$A$2:$A$267,Countries!$B$2:$B$267,"XYZ")</f>
        <v>SCO</v>
      </c>
      <c r="J25" s="14"/>
      <c r="K25" s="46" t="s">
        <v>82</v>
      </c>
      <c r="L25" s="87" t="s">
        <v>83</v>
      </c>
      <c r="M25" s="97" t="str">
        <f>_xlfn.XLOOKUP(L25,Countries!$A$2:$A$267,Countries!$B$2:$B$267,"XYZ")</f>
        <v>NOR</v>
      </c>
      <c r="N25" s="14"/>
      <c r="O25" s="46" t="s">
        <v>758</v>
      </c>
      <c r="P25" s="87" t="s">
        <v>83</v>
      </c>
      <c r="Q25" s="97" t="str">
        <f>_xlfn.XLOOKUP(P25,Countries!$A$2:$A$267,Countries!$B$2:$B$267,"XYZ")</f>
        <v>NOR</v>
      </c>
      <c r="R25" s="15"/>
      <c r="S25" s="55" t="s">
        <v>759</v>
      </c>
      <c r="T25" s="84" t="s">
        <v>83</v>
      </c>
      <c r="U25" s="104" t="str">
        <f>_xlfn.XLOOKUP(T25,Countries!$A$2:$A$267,Countries!$B$2:$B$267,"XYZ")</f>
        <v>NOR</v>
      </c>
      <c r="V25" s="15"/>
      <c r="W25" s="19" t="s">
        <v>760</v>
      </c>
      <c r="X25" s="85" t="s">
        <v>86</v>
      </c>
      <c r="Y25" s="94" t="str">
        <f>_xlfn.XLOOKUP(X25,Countries!$A$2:$A$267,Countries!$B$2:$B$267,"XYZ")</f>
        <v>ESP</v>
      </c>
      <c r="Z25" s="15"/>
      <c r="AA25" s="19" t="s">
        <v>293</v>
      </c>
      <c r="AB25" s="85" t="s">
        <v>123</v>
      </c>
      <c r="AC25" s="94" t="str">
        <f>_xlfn.XLOOKUP(AB25,Countries!$A$2:$A$267,Countries!$B$2:$B$267,"XYZ")</f>
        <v>IRL</v>
      </c>
      <c r="AD25" s="15"/>
      <c r="AE25" s="147" t="s">
        <v>761</v>
      </c>
      <c r="AF25" s="148"/>
      <c r="AG25" s="154"/>
    </row>
    <row r="26" spans="1:33" ht="14" customHeight="1" x14ac:dyDescent="0.35">
      <c r="A26" s="82">
        <v>144</v>
      </c>
      <c r="B26" s="11"/>
      <c r="C26" s="147" t="s">
        <v>762</v>
      </c>
      <c r="D26" s="148"/>
      <c r="E26" s="149"/>
      <c r="F26" s="14"/>
      <c r="G26" s="21" t="s">
        <v>402</v>
      </c>
      <c r="H26" s="89" t="s">
        <v>257</v>
      </c>
      <c r="I26" s="97" t="str">
        <f>_xlfn.XLOOKUP(H26,Countries!$A$2:$A$267,Countries!$B$2:$B$267,"XYZ")</f>
        <v>WLS</v>
      </c>
      <c r="J26" s="14"/>
      <c r="K26" s="46" t="s">
        <v>136</v>
      </c>
      <c r="L26" s="87" t="s">
        <v>88</v>
      </c>
      <c r="M26" s="97" t="str">
        <f>_xlfn.XLOOKUP(L26,Countries!$A$2:$A$267,Countries!$B$2:$B$267,"XYZ")</f>
        <v>NLD</v>
      </c>
      <c r="N26" s="14"/>
      <c r="O26" s="46" t="s">
        <v>259</v>
      </c>
      <c r="P26" s="87" t="s">
        <v>123</v>
      </c>
      <c r="Q26" s="97" t="str">
        <f>_xlfn.XLOOKUP(P26,Countries!$A$2:$A$267,Countries!$B$2:$B$267,"XYZ")</f>
        <v>IRL</v>
      </c>
      <c r="R26" s="15"/>
      <c r="S26" s="80" t="s">
        <v>472</v>
      </c>
      <c r="T26" s="87" t="s">
        <v>103</v>
      </c>
      <c r="U26" s="97" t="str">
        <f>_xlfn.XLOOKUP(T26,Countries!$A$2:$A$267,Countries!$B$2:$B$267,"XYZ")</f>
        <v>ITA</v>
      </c>
      <c r="V26" s="15"/>
      <c r="W26" s="19" t="s">
        <v>362</v>
      </c>
      <c r="X26" s="85" t="s">
        <v>103</v>
      </c>
      <c r="Y26" s="94" t="str">
        <f>_xlfn.XLOOKUP(X26,Countries!$A$2:$A$267,Countries!$B$2:$B$267,"XYZ")</f>
        <v>ITA</v>
      </c>
      <c r="Z26" s="15"/>
      <c r="AA26" s="19" t="s">
        <v>763</v>
      </c>
      <c r="AB26" s="85" t="s">
        <v>79</v>
      </c>
      <c r="AC26" s="94" t="str">
        <f>_xlfn.XLOOKUP(AB26,Countries!$A$2:$A$267,Countries!$B$2:$B$267,"XYZ")</f>
        <v>FRA</v>
      </c>
      <c r="AD26" s="15"/>
      <c r="AE26" s="55" t="s">
        <v>764</v>
      </c>
      <c r="AF26" s="84" t="s">
        <v>79</v>
      </c>
      <c r="AG26" s="104" t="str">
        <f>_xlfn.XLOOKUP(AF26,Countries!$A$2:$A$267,Countries!$B$2:$B$267,"XYZ")</f>
        <v>FRA</v>
      </c>
    </row>
    <row r="27" spans="1:33" ht="14" customHeight="1" x14ac:dyDescent="0.35">
      <c r="A27" s="11">
        <v>145</v>
      </c>
      <c r="B27" s="11"/>
      <c r="C27" s="55" t="s">
        <v>502</v>
      </c>
      <c r="D27" s="84" t="s">
        <v>79</v>
      </c>
      <c r="E27" s="104" t="str">
        <f>_xlfn.XLOOKUP(D27,Countries!$A$2:$A$267,Countries!$B$2:$B$267,"XYZ")</f>
        <v>FRA</v>
      </c>
      <c r="F27" s="14"/>
      <c r="G27" s="21" t="s">
        <v>265</v>
      </c>
      <c r="H27" s="89" t="s">
        <v>88</v>
      </c>
      <c r="I27" s="97" t="str">
        <f>_xlfn.XLOOKUP(H27,Countries!$A$2:$A$267,Countries!$B$2:$B$267,"XYZ")</f>
        <v>NLD</v>
      </c>
      <c r="J27" s="14"/>
      <c r="K27" s="46" t="s">
        <v>765</v>
      </c>
      <c r="L27" s="87" t="s">
        <v>103</v>
      </c>
      <c r="M27" s="97" t="str">
        <f>_xlfn.XLOOKUP(L27,Countries!$A$2:$A$267,Countries!$B$2:$B$267,"XYZ")</f>
        <v>ITA</v>
      </c>
      <c r="N27" s="14"/>
      <c r="O27" s="46" t="s">
        <v>766</v>
      </c>
      <c r="P27" s="87" t="s">
        <v>93</v>
      </c>
      <c r="Q27" s="97" t="str">
        <f>_xlfn.XLOOKUP(P27,Countries!$A$2:$A$267,Countries!$B$2:$B$267,"XYZ")</f>
        <v>ENG</v>
      </c>
      <c r="R27" s="15"/>
      <c r="S27" s="80" t="s">
        <v>492</v>
      </c>
      <c r="T27" s="87" t="s">
        <v>93</v>
      </c>
      <c r="U27" s="97" t="str">
        <f>_xlfn.XLOOKUP(T27,Countries!$A$2:$A$267,Countries!$B$2:$B$267,"XYZ")</f>
        <v>ENG</v>
      </c>
      <c r="V27" s="15"/>
      <c r="W27" s="19" t="s">
        <v>122</v>
      </c>
      <c r="X27" s="85" t="s">
        <v>123</v>
      </c>
      <c r="Y27" s="94" t="str">
        <f>_xlfn.XLOOKUP(X27,Countries!$A$2:$A$267,Countries!$B$2:$B$267,"XYZ")</f>
        <v>IRL</v>
      </c>
      <c r="Z27" s="15"/>
      <c r="AA27" s="19" t="s">
        <v>533</v>
      </c>
      <c r="AB27" s="85" t="s">
        <v>93</v>
      </c>
      <c r="AC27" s="94" t="str">
        <f>_xlfn.XLOOKUP(AB27,Countries!$A$2:$A$267,Countries!$B$2:$B$267,"XYZ")</f>
        <v>ENG</v>
      </c>
      <c r="AD27" s="15"/>
      <c r="AE27" s="80" t="s">
        <v>767</v>
      </c>
      <c r="AF27" s="87" t="s">
        <v>79</v>
      </c>
      <c r="AG27" s="97" t="str">
        <f>_xlfn.XLOOKUP(AF27,Countries!$A$2:$A$267,Countries!$B$2:$B$267,"XYZ")</f>
        <v>FRA</v>
      </c>
    </row>
    <row r="28" spans="1:33" ht="14" customHeight="1" x14ac:dyDescent="0.35">
      <c r="A28" s="82">
        <v>146</v>
      </c>
      <c r="B28" s="11"/>
      <c r="C28" s="56" t="s">
        <v>768</v>
      </c>
      <c r="D28" s="85" t="s">
        <v>103</v>
      </c>
      <c r="E28" s="94" t="str">
        <f>_xlfn.XLOOKUP(D28,Countries!$A$2:$A$267,Countries!$B$2:$B$267,"XYZ")</f>
        <v>ITA</v>
      </c>
      <c r="F28" s="14"/>
      <c r="G28" s="21" t="s">
        <v>184</v>
      </c>
      <c r="H28" s="89" t="s">
        <v>90</v>
      </c>
      <c r="I28" s="97" t="str">
        <f>_xlfn.XLOOKUP(H28,Countries!$A$2:$A$267,Countries!$B$2:$B$267,"XYZ")</f>
        <v>DEU</v>
      </c>
      <c r="J28" s="14"/>
      <c r="K28" s="46" t="s">
        <v>769</v>
      </c>
      <c r="L28" s="87" t="s">
        <v>86</v>
      </c>
      <c r="M28" s="97" t="str">
        <f>_xlfn.XLOOKUP(L28,Countries!$A$2:$A$267,Countries!$B$2:$B$267,"XYZ")</f>
        <v>ESP</v>
      </c>
      <c r="N28" s="14"/>
      <c r="O28" s="46" t="s">
        <v>186</v>
      </c>
      <c r="P28" s="87" t="s">
        <v>101</v>
      </c>
      <c r="Q28" s="97" t="str">
        <f>_xlfn.XLOOKUP(P28,Countries!$A$2:$A$267,Countries!$B$2:$B$267,"XYZ")</f>
        <v>SWE</v>
      </c>
      <c r="R28" s="15"/>
      <c r="S28" s="80" t="s">
        <v>521</v>
      </c>
      <c r="T28" s="87" t="s">
        <v>99</v>
      </c>
      <c r="U28" s="97" t="str">
        <f>_xlfn.XLOOKUP(T28,Countries!$A$2:$A$267,Countries!$B$2:$B$267,"XYZ")</f>
        <v>CZE</v>
      </c>
      <c r="V28" s="15"/>
      <c r="W28" s="19" t="s">
        <v>770</v>
      </c>
      <c r="X28" s="85" t="s">
        <v>93</v>
      </c>
      <c r="Y28" s="94" t="str">
        <f>_xlfn.XLOOKUP(X28,Countries!$A$2:$A$267,Countries!$B$2:$B$267,"XYZ")</f>
        <v>ENG</v>
      </c>
      <c r="Z28" s="15"/>
      <c r="AA28" s="19" t="s">
        <v>771</v>
      </c>
      <c r="AB28" s="85" t="s">
        <v>88</v>
      </c>
      <c r="AC28" s="94" t="str">
        <f>_xlfn.XLOOKUP(AB28,Countries!$A$2:$A$267,Countries!$B$2:$B$267,"XYZ")</f>
        <v>NLD</v>
      </c>
      <c r="AD28" s="15"/>
      <c r="AE28" s="57" t="s">
        <v>471</v>
      </c>
      <c r="AF28" s="86" t="s">
        <v>79</v>
      </c>
      <c r="AG28" s="95" t="str">
        <f>_xlfn.XLOOKUP(AF28,Countries!$A$2:$A$267,Countries!$B$2:$B$267,"XYZ")</f>
        <v>FRA</v>
      </c>
    </row>
    <row r="29" spans="1:33" ht="14" customHeight="1" x14ac:dyDescent="0.35">
      <c r="A29" s="82">
        <v>147</v>
      </c>
      <c r="B29" s="11"/>
      <c r="C29" s="56" t="s">
        <v>484</v>
      </c>
      <c r="D29" s="85" t="s">
        <v>83</v>
      </c>
      <c r="E29" s="94" t="str">
        <f>_xlfn.XLOOKUP(D29,Countries!$A$2:$A$267,Countries!$B$2:$B$267,"XYZ")</f>
        <v>NOR</v>
      </c>
      <c r="F29" s="14"/>
      <c r="G29" s="21" t="s">
        <v>772</v>
      </c>
      <c r="H29" s="89" t="s">
        <v>123</v>
      </c>
      <c r="I29" s="97" t="str">
        <f>_xlfn.XLOOKUP(H29,Countries!$A$2:$A$267,Countries!$B$2:$B$267,"XYZ")</f>
        <v>IRL</v>
      </c>
      <c r="J29" s="14"/>
      <c r="K29" s="46" t="s">
        <v>773</v>
      </c>
      <c r="L29" s="87" t="s">
        <v>117</v>
      </c>
      <c r="M29" s="97" t="str">
        <f>_xlfn.XLOOKUP(L29,Countries!$A$2:$A$267,Countries!$B$2:$B$267,"XYZ")</f>
        <v>CHE</v>
      </c>
      <c r="N29" s="14"/>
      <c r="O29" s="46" t="s">
        <v>774</v>
      </c>
      <c r="P29" s="87" t="s">
        <v>86</v>
      </c>
      <c r="Q29" s="97" t="str">
        <f>_xlfn.XLOOKUP(P29,Countries!$A$2:$A$267,Countries!$B$2:$B$267,"XYZ")</f>
        <v>ESP</v>
      </c>
      <c r="R29" s="15"/>
      <c r="S29" s="80" t="s">
        <v>509</v>
      </c>
      <c r="T29" s="87" t="s">
        <v>83</v>
      </c>
      <c r="U29" s="97" t="str">
        <f>_xlfn.XLOOKUP(T29,Countries!$A$2:$A$267,Countries!$B$2:$B$267,"XYZ")</f>
        <v>NOR</v>
      </c>
      <c r="V29" s="15"/>
      <c r="W29" s="53" t="s">
        <v>775</v>
      </c>
      <c r="X29" s="86" t="s">
        <v>79</v>
      </c>
      <c r="Y29" s="95" t="str">
        <f>_xlfn.XLOOKUP(X29,Countries!$A$2:$A$267,Countries!$B$2:$B$267,"XYZ")</f>
        <v>FRA</v>
      </c>
      <c r="Z29" s="15"/>
      <c r="AA29" s="19" t="s">
        <v>301</v>
      </c>
      <c r="AB29" s="85" t="s">
        <v>117</v>
      </c>
      <c r="AC29" s="94" t="str">
        <f>_xlfn.XLOOKUP(AB29,Countries!$A$2:$A$267,Countries!$B$2:$B$267,"XYZ")</f>
        <v>CHE</v>
      </c>
      <c r="AD29" s="15"/>
      <c r="AE29" s="15"/>
      <c r="AF29" s="15"/>
      <c r="AG29" s="11"/>
    </row>
    <row r="30" spans="1:33" ht="14" customHeight="1" x14ac:dyDescent="0.35">
      <c r="A30" s="11">
        <v>148</v>
      </c>
      <c r="B30" s="11"/>
      <c r="C30" s="56" t="s">
        <v>776</v>
      </c>
      <c r="D30" s="85" t="s">
        <v>103</v>
      </c>
      <c r="E30" s="94" t="str">
        <f>_xlfn.XLOOKUP(D30,Countries!$A$2:$A$267,Countries!$B$2:$B$267,"XYZ")</f>
        <v>ITA</v>
      </c>
      <c r="F30" s="14"/>
      <c r="G30" s="21" t="s">
        <v>224</v>
      </c>
      <c r="H30" s="89" t="s">
        <v>123</v>
      </c>
      <c r="I30" s="97" t="str">
        <f>_xlfn.XLOOKUP(H30,Countries!$A$2:$A$267,Countries!$B$2:$B$267,"XYZ")</f>
        <v>IRL</v>
      </c>
      <c r="J30" s="14"/>
      <c r="K30" s="46" t="s">
        <v>777</v>
      </c>
      <c r="L30" s="87" t="s">
        <v>123</v>
      </c>
      <c r="M30" s="97" t="str">
        <f>_xlfn.XLOOKUP(L30,Countries!$A$2:$A$267,Countries!$B$2:$B$267,"XYZ")</f>
        <v>IRL</v>
      </c>
      <c r="N30" s="14"/>
      <c r="O30" s="46" t="s">
        <v>778</v>
      </c>
      <c r="P30" s="87" t="s">
        <v>86</v>
      </c>
      <c r="Q30" s="97" t="str">
        <f>_xlfn.XLOOKUP(P30,Countries!$A$2:$A$267,Countries!$B$2:$B$267,"XYZ")</f>
        <v>ESP</v>
      </c>
      <c r="R30" s="15"/>
      <c r="S30" s="80" t="s">
        <v>779</v>
      </c>
      <c r="T30" s="87" t="s">
        <v>103</v>
      </c>
      <c r="U30" s="97" t="str">
        <f>_xlfn.XLOOKUP(T30,Countries!$A$2:$A$267,Countries!$B$2:$B$267,"XYZ")</f>
        <v>ITA</v>
      </c>
      <c r="V30" s="15"/>
      <c r="W30" s="45"/>
      <c r="X30" s="45"/>
      <c r="Y30" s="99"/>
      <c r="Z30" s="15"/>
      <c r="AA30" s="19" t="s">
        <v>780</v>
      </c>
      <c r="AB30" s="85" t="s">
        <v>79</v>
      </c>
      <c r="AC30" s="94" t="str">
        <f>_xlfn.XLOOKUP(AB30,Countries!$A$2:$A$267,Countries!$B$2:$B$267,"XYZ")</f>
        <v>FRA</v>
      </c>
      <c r="AD30" s="15"/>
      <c r="AE30" s="103" t="s">
        <v>781</v>
      </c>
      <c r="AF30" s="102"/>
      <c r="AG30" s="124"/>
    </row>
    <row r="31" spans="1:33" ht="14" customHeight="1" x14ac:dyDescent="0.35">
      <c r="A31" s="11">
        <v>149</v>
      </c>
      <c r="B31" s="11"/>
      <c r="C31" s="56" t="s">
        <v>782</v>
      </c>
      <c r="D31" s="85" t="s">
        <v>79</v>
      </c>
      <c r="E31" s="94" t="str">
        <f>_xlfn.XLOOKUP(D31,Countries!$A$2:$A$267,Countries!$B$2:$B$267,"XYZ")</f>
        <v>FRA</v>
      </c>
      <c r="F31" s="14"/>
      <c r="G31" s="21" t="s">
        <v>444</v>
      </c>
      <c r="H31" s="89" t="s">
        <v>88</v>
      </c>
      <c r="I31" s="97" t="str">
        <f>_xlfn.XLOOKUP(H31,Countries!$A$2:$A$267,Countries!$B$2:$B$267,"XYZ")</f>
        <v>NLD</v>
      </c>
      <c r="J31" s="14"/>
      <c r="K31" s="19" t="s">
        <v>783</v>
      </c>
      <c r="L31" s="85" t="s">
        <v>99</v>
      </c>
      <c r="M31" s="94" t="str">
        <f>_xlfn.XLOOKUP(L31,Countries!$A$2:$A$267,Countries!$B$2:$B$267,"XYZ")</f>
        <v>CZE</v>
      </c>
      <c r="N31" s="14"/>
      <c r="O31" s="19" t="s">
        <v>326</v>
      </c>
      <c r="P31" s="85" t="s">
        <v>93</v>
      </c>
      <c r="Q31" s="94" t="str">
        <f>_xlfn.XLOOKUP(P31,Countries!$A$2:$A$267,Countries!$B$2:$B$267,"XYZ")</f>
        <v>ENG</v>
      </c>
      <c r="R31" s="15"/>
      <c r="S31" s="80" t="s">
        <v>784</v>
      </c>
      <c r="T31" s="87" t="s">
        <v>99</v>
      </c>
      <c r="U31" s="97" t="str">
        <f>_xlfn.XLOOKUP(T31,Countries!$A$2:$A$267,Countries!$B$2:$B$267,"XYZ")</f>
        <v>CZE</v>
      </c>
      <c r="V31" s="15"/>
      <c r="W31" s="15"/>
      <c r="X31" s="15"/>
      <c r="Y31" s="11"/>
      <c r="Z31" s="15"/>
      <c r="AA31" s="19" t="s">
        <v>386</v>
      </c>
      <c r="AB31" s="85" t="s">
        <v>110</v>
      </c>
      <c r="AC31" s="94" t="str">
        <f>_xlfn.XLOOKUP(AB31,Countries!$A$2:$A$267,Countries!$B$2:$B$267,"XYZ")</f>
        <v>BEL</v>
      </c>
      <c r="AD31" s="15"/>
      <c r="AE31" s="55" t="s">
        <v>361</v>
      </c>
      <c r="AF31" s="84" t="s">
        <v>79</v>
      </c>
      <c r="AG31" s="104" t="str">
        <f>_xlfn.XLOOKUP(AF31,Countries!$A$2:$A$267,Countries!$B$2:$B$267,"XYZ")</f>
        <v>FRA</v>
      </c>
    </row>
    <row r="32" spans="1:33" ht="14" customHeight="1" x14ac:dyDescent="0.35">
      <c r="A32" s="82">
        <v>150</v>
      </c>
      <c r="B32" s="11"/>
      <c r="C32" s="56" t="s">
        <v>785</v>
      </c>
      <c r="D32" s="85" t="s">
        <v>83</v>
      </c>
      <c r="E32" s="94" t="str">
        <f>_xlfn.XLOOKUP(D32,Countries!$A$2:$A$267,Countries!$B$2:$B$267,"XYZ")</f>
        <v>NOR</v>
      </c>
      <c r="F32" s="14"/>
      <c r="G32" s="21" t="s">
        <v>176</v>
      </c>
      <c r="H32" s="89" t="s">
        <v>83</v>
      </c>
      <c r="I32" s="97" t="str">
        <f>_xlfn.XLOOKUP(H32,Countries!$A$2:$A$267,Countries!$B$2:$B$267,"XYZ")</f>
        <v>NOR</v>
      </c>
      <c r="J32" s="14"/>
      <c r="K32" s="19" t="s">
        <v>161</v>
      </c>
      <c r="L32" s="85" t="s">
        <v>123</v>
      </c>
      <c r="M32" s="94" t="str">
        <f>_xlfn.XLOOKUP(L32,Countries!$A$2:$A$267,Countries!$B$2:$B$267,"XYZ")</f>
        <v>IRL</v>
      </c>
      <c r="N32" s="14"/>
      <c r="O32" s="19" t="s">
        <v>786</v>
      </c>
      <c r="P32" s="85" t="s">
        <v>83</v>
      </c>
      <c r="Q32" s="94" t="str">
        <f>_xlfn.XLOOKUP(P32,Countries!$A$2:$A$267,Countries!$B$2:$B$267,"XYZ")</f>
        <v>NOR</v>
      </c>
      <c r="R32" s="15"/>
      <c r="S32" s="80" t="s">
        <v>787</v>
      </c>
      <c r="T32" s="87" t="s">
        <v>103</v>
      </c>
      <c r="U32" s="97" t="str">
        <f>_xlfn.XLOOKUP(T32,Countries!$A$2:$A$267,Countries!$B$2:$B$267,"XYZ")</f>
        <v>ITA</v>
      </c>
      <c r="V32" s="15"/>
      <c r="W32" s="147" t="s">
        <v>788</v>
      </c>
      <c r="X32" s="148"/>
      <c r="Y32" s="149"/>
      <c r="Z32" s="15"/>
      <c r="AA32" s="19" t="s">
        <v>313</v>
      </c>
      <c r="AB32" s="85" t="s">
        <v>86</v>
      </c>
      <c r="AC32" s="94" t="str">
        <f>_xlfn.XLOOKUP(AB32,Countries!$A$2:$A$267,Countries!$B$2:$B$267,"XYZ")</f>
        <v>ESP</v>
      </c>
      <c r="AD32" s="15"/>
      <c r="AE32" s="80" t="s">
        <v>352</v>
      </c>
      <c r="AF32" s="87" t="s">
        <v>123</v>
      </c>
      <c r="AG32" s="97" t="str">
        <f>_xlfn.XLOOKUP(AF32,Countries!$A$2:$A$267,Countries!$B$2:$B$267,"XYZ")</f>
        <v>IRL</v>
      </c>
    </row>
    <row r="33" spans="1:33" ht="14" customHeight="1" x14ac:dyDescent="0.35">
      <c r="A33" s="11">
        <v>151</v>
      </c>
      <c r="B33" s="11"/>
      <c r="C33" s="56" t="s">
        <v>461</v>
      </c>
      <c r="D33" s="85" t="s">
        <v>79</v>
      </c>
      <c r="E33" s="94" t="str">
        <f>_xlfn.XLOOKUP(D33,Countries!$A$2:$A$267,Countries!$B$2:$B$267,"XYZ")</f>
        <v>FRA</v>
      </c>
      <c r="F33" s="14"/>
      <c r="G33" s="21" t="s">
        <v>789</v>
      </c>
      <c r="H33" s="89" t="s">
        <v>88</v>
      </c>
      <c r="I33" s="97" t="str">
        <f>_xlfn.XLOOKUP(H33,Countries!$A$2:$A$267,Countries!$B$2:$B$267,"XYZ")</f>
        <v>NLD</v>
      </c>
      <c r="J33" s="14"/>
      <c r="K33" s="19" t="s">
        <v>209</v>
      </c>
      <c r="L33" s="85" t="s">
        <v>105</v>
      </c>
      <c r="M33" s="94" t="str">
        <f>_xlfn.XLOOKUP(L33,Countries!$A$2:$A$267,Countries!$B$2:$B$267,"XYZ")</f>
        <v>SCO</v>
      </c>
      <c r="N33" s="14"/>
      <c r="O33" s="19" t="s">
        <v>360</v>
      </c>
      <c r="P33" s="85" t="s">
        <v>99</v>
      </c>
      <c r="Q33" s="94" t="str">
        <f>_xlfn.XLOOKUP(P33,Countries!$A$2:$A$267,Countries!$B$2:$B$267,"XYZ")</f>
        <v>CZE</v>
      </c>
      <c r="R33" s="15"/>
      <c r="S33" s="80" t="s">
        <v>529</v>
      </c>
      <c r="T33" s="87" t="s">
        <v>79</v>
      </c>
      <c r="U33" s="97" t="str">
        <f>_xlfn.XLOOKUP(T33,Countries!$A$2:$A$267,Countries!$B$2:$B$267,"XYZ")</f>
        <v>FRA</v>
      </c>
      <c r="V33" s="15"/>
      <c r="W33" s="55" t="s">
        <v>512</v>
      </c>
      <c r="X33" s="84" t="s">
        <v>105</v>
      </c>
      <c r="Y33" s="104" t="str">
        <f>_xlfn.XLOOKUP(X33,Countries!$A$2:$A$267,Countries!$B$2:$B$267,"XYZ")</f>
        <v>SCO</v>
      </c>
      <c r="Z33" s="15"/>
      <c r="AA33" s="53" t="s">
        <v>790</v>
      </c>
      <c r="AB33" s="86" t="s">
        <v>83</v>
      </c>
      <c r="AC33" s="95" t="str">
        <f>_xlfn.XLOOKUP(AB33,Countries!$A$2:$A$267,Countries!$B$2:$B$267,"XYZ")</f>
        <v>NOR</v>
      </c>
      <c r="AD33" s="15"/>
      <c r="AE33" s="57" t="s">
        <v>489</v>
      </c>
      <c r="AF33" s="86" t="s">
        <v>86</v>
      </c>
      <c r="AG33" s="95" t="str">
        <f>_xlfn.XLOOKUP(AF33,Countries!$A$2:$A$267,Countries!$B$2:$B$267,"XYZ")</f>
        <v>ESP</v>
      </c>
    </row>
    <row r="34" spans="1:33" ht="14" customHeight="1" x14ac:dyDescent="0.35">
      <c r="A34" s="82">
        <v>152</v>
      </c>
      <c r="B34" s="11"/>
      <c r="C34" s="56" t="s">
        <v>515</v>
      </c>
      <c r="D34" s="85" t="s">
        <v>93</v>
      </c>
      <c r="E34" s="94" t="str">
        <f>_xlfn.XLOOKUP(D34,Countries!$A$2:$A$267,Countries!$B$2:$B$267,"XYZ")</f>
        <v>ENG</v>
      </c>
      <c r="F34" s="14"/>
      <c r="G34" s="21" t="s">
        <v>256</v>
      </c>
      <c r="H34" s="89" t="s">
        <v>257</v>
      </c>
      <c r="I34" s="97" t="str">
        <f>_xlfn.XLOOKUP(H34,Countries!$A$2:$A$267,Countries!$B$2:$B$267,"XYZ")</f>
        <v>WLS</v>
      </c>
      <c r="J34" s="14"/>
      <c r="K34" s="19" t="s">
        <v>791</v>
      </c>
      <c r="L34" s="85" t="s">
        <v>83</v>
      </c>
      <c r="M34" s="94" t="str">
        <f>_xlfn.XLOOKUP(L34,Countries!$A$2:$A$267,Countries!$B$2:$B$267,"XYZ")</f>
        <v>NOR</v>
      </c>
      <c r="N34" s="14"/>
      <c r="O34" s="19" t="s">
        <v>792</v>
      </c>
      <c r="P34" s="85" t="s">
        <v>86</v>
      </c>
      <c r="Q34" s="94" t="str">
        <f>_xlfn.XLOOKUP(P34,Countries!$A$2:$A$267,Countries!$B$2:$B$267,"XYZ")</f>
        <v>ESP</v>
      </c>
      <c r="R34" s="15"/>
      <c r="S34" s="56" t="s">
        <v>793</v>
      </c>
      <c r="T34" s="85" t="s">
        <v>83</v>
      </c>
      <c r="U34" s="94" t="str">
        <f>_xlfn.XLOOKUP(T34,Countries!$A$2:$A$267,Countries!$B$2:$B$267,"XYZ")</f>
        <v>NOR</v>
      </c>
      <c r="V34" s="15"/>
      <c r="W34" s="80" t="s">
        <v>204</v>
      </c>
      <c r="X34" s="87" t="s">
        <v>103</v>
      </c>
      <c r="Y34" s="97" t="str">
        <f>_xlfn.XLOOKUP(X34,Countries!$A$2:$A$267,Countries!$B$2:$B$267,"XYZ")</f>
        <v>ITA</v>
      </c>
      <c r="Z34" s="15"/>
      <c r="AA34" s="15"/>
      <c r="AB34" s="15"/>
      <c r="AC34" s="11"/>
      <c r="AD34" s="15"/>
      <c r="AE34" s="15"/>
      <c r="AF34" s="15"/>
      <c r="AG34" s="11"/>
    </row>
    <row r="35" spans="1:33" ht="14" customHeight="1" x14ac:dyDescent="0.35">
      <c r="A35" s="11">
        <v>153</v>
      </c>
      <c r="B35" s="11"/>
      <c r="C35" s="56" t="s">
        <v>354</v>
      </c>
      <c r="D35" s="85" t="s">
        <v>93</v>
      </c>
      <c r="E35" s="94" t="str">
        <f>_xlfn.XLOOKUP(D35,Countries!$A$2:$A$267,Countries!$B$2:$B$267,"XYZ")</f>
        <v>ENG</v>
      </c>
      <c r="F35" s="14"/>
      <c r="G35" s="21" t="s">
        <v>332</v>
      </c>
      <c r="H35" s="89" t="s">
        <v>158</v>
      </c>
      <c r="I35" s="97" t="str">
        <f>_xlfn.XLOOKUP(H35,Countries!$A$2:$A$267,Countries!$B$2:$B$267,"XYZ")</f>
        <v>HRV</v>
      </c>
      <c r="J35" s="14"/>
      <c r="K35" s="53" t="s">
        <v>398</v>
      </c>
      <c r="L35" s="86" t="s">
        <v>90</v>
      </c>
      <c r="M35" s="95" t="str">
        <f>_xlfn.XLOOKUP(L35,Countries!$A$2:$A$267,Countries!$B$2:$B$267,"XYZ")</f>
        <v>DEU</v>
      </c>
      <c r="N35" s="14"/>
      <c r="O35" s="19" t="s">
        <v>794</v>
      </c>
      <c r="P35" s="85" t="s">
        <v>99</v>
      </c>
      <c r="Q35" s="94" t="str">
        <f>_xlfn.XLOOKUP(P35,Countries!$A$2:$A$267,Countries!$B$2:$B$267,"XYZ")</f>
        <v>CZE</v>
      </c>
      <c r="R35" s="15"/>
      <c r="S35" s="57" t="s">
        <v>795</v>
      </c>
      <c r="T35" s="86" t="s">
        <v>79</v>
      </c>
      <c r="U35" s="95" t="str">
        <f>_xlfn.XLOOKUP(T35,Countries!$A$2:$A$267,Countries!$B$2:$B$267,"XYZ")</f>
        <v>FRA</v>
      </c>
      <c r="V35" s="15"/>
      <c r="W35" s="80" t="s">
        <v>370</v>
      </c>
      <c r="X35" s="87" t="s">
        <v>105</v>
      </c>
      <c r="Y35" s="97" t="str">
        <f>_xlfn.XLOOKUP(X35,Countries!$A$2:$A$267,Countries!$B$2:$B$267,"XYZ")</f>
        <v>SCO</v>
      </c>
      <c r="Z35" s="15"/>
      <c r="AA35" s="147" t="s">
        <v>796</v>
      </c>
      <c r="AB35" s="148"/>
      <c r="AC35" s="154"/>
      <c r="AD35" s="15"/>
      <c r="AE35" s="103" t="s">
        <v>797</v>
      </c>
      <c r="AF35" s="102"/>
      <c r="AG35" s="124"/>
    </row>
    <row r="36" spans="1:33" ht="14" customHeight="1" x14ac:dyDescent="0.35">
      <c r="A36" s="82">
        <v>154</v>
      </c>
      <c r="B36" s="11"/>
      <c r="C36" s="56" t="s">
        <v>798</v>
      </c>
      <c r="D36" s="85" t="s">
        <v>103</v>
      </c>
      <c r="E36" s="94" t="str">
        <f>_xlfn.XLOOKUP(D36,Countries!$A$2:$A$267,Countries!$B$2:$B$267,"XYZ")</f>
        <v>ITA</v>
      </c>
      <c r="F36" s="14"/>
      <c r="G36" s="52" t="s">
        <v>349</v>
      </c>
      <c r="H36" s="90" t="s">
        <v>93</v>
      </c>
      <c r="I36" s="95" t="str">
        <f>_xlfn.XLOOKUP(H36,Countries!$A$2:$A$267,Countries!$B$2:$B$267,"XYZ")</f>
        <v>ENG</v>
      </c>
      <c r="J36" s="14"/>
      <c r="N36" s="14"/>
      <c r="O36" s="53" t="s">
        <v>799</v>
      </c>
      <c r="P36" s="86" t="s">
        <v>101</v>
      </c>
      <c r="Q36" s="95" t="str">
        <f>_xlfn.XLOOKUP(P36,Countries!$A$2:$A$267,Countries!$B$2:$B$267,"XYZ")</f>
        <v>SWE</v>
      </c>
      <c r="R36" s="15"/>
      <c r="S36" s="15"/>
      <c r="T36" s="15"/>
      <c r="U36" s="11"/>
      <c r="V36" s="15"/>
      <c r="W36" s="80" t="s">
        <v>800</v>
      </c>
      <c r="X36" s="87" t="s">
        <v>79</v>
      </c>
      <c r="Y36" s="97" t="str">
        <f>_xlfn.XLOOKUP(X36,Countries!$A$2:$A$267,Countries!$B$2:$B$267,"XYZ")</f>
        <v>FRA</v>
      </c>
      <c r="Z36" s="15"/>
      <c r="AA36" s="55" t="s">
        <v>467</v>
      </c>
      <c r="AB36" s="84" t="s">
        <v>79</v>
      </c>
      <c r="AC36" s="104" t="str">
        <f>_xlfn.XLOOKUP(AB36,Countries!$A$2:$A$267,Countries!$B$2:$B$267,"XYZ")</f>
        <v>FRA</v>
      </c>
      <c r="AD36" s="15"/>
      <c r="AE36" s="55" t="s">
        <v>801</v>
      </c>
      <c r="AF36" s="84" t="s">
        <v>79</v>
      </c>
      <c r="AG36" s="104" t="str">
        <f>_xlfn.XLOOKUP(AF36,Countries!$A$2:$A$267,Countries!$B$2:$B$267,"XYZ")</f>
        <v>FRA</v>
      </c>
    </row>
    <row r="37" spans="1:33" ht="14" customHeight="1" x14ac:dyDescent="0.35">
      <c r="A37" s="82">
        <v>155</v>
      </c>
      <c r="B37" s="11"/>
      <c r="C37" s="57" t="s">
        <v>802</v>
      </c>
      <c r="D37" s="86" t="s">
        <v>83</v>
      </c>
      <c r="E37" s="95" t="str">
        <f>_xlfn.XLOOKUP(D37,Countries!$A$2:$A$267,Countries!$B$2:$B$267,"XYZ")</f>
        <v>NOR</v>
      </c>
      <c r="F37" s="14"/>
      <c r="J37" s="14"/>
      <c r="K37" s="147" t="s">
        <v>803</v>
      </c>
      <c r="L37" s="148"/>
      <c r="M37" s="154"/>
      <c r="N37" s="14"/>
      <c r="R37" s="15"/>
      <c r="S37" s="103" t="s">
        <v>804</v>
      </c>
      <c r="T37" s="102"/>
      <c r="U37" s="124"/>
      <c r="V37" s="15"/>
      <c r="W37" s="80" t="s">
        <v>497</v>
      </c>
      <c r="X37" s="87" t="s">
        <v>83</v>
      </c>
      <c r="Y37" s="97" t="str">
        <f>_xlfn.XLOOKUP(X37,Countries!$A$2:$A$267,Countries!$B$2:$B$267,"XYZ")</f>
        <v>NOR</v>
      </c>
      <c r="Z37" s="15"/>
      <c r="AA37" s="57" t="s">
        <v>494</v>
      </c>
      <c r="AB37" s="86" t="s">
        <v>79</v>
      </c>
      <c r="AC37" s="95" t="str">
        <f>_xlfn.XLOOKUP(AB37,Countries!$A$2:$A$267,Countries!$B$2:$B$267,"XYZ")</f>
        <v>FRA</v>
      </c>
      <c r="AD37" s="15"/>
      <c r="AE37" s="80" t="s">
        <v>805</v>
      </c>
      <c r="AF37" s="87" t="s">
        <v>90</v>
      </c>
      <c r="AG37" s="97" t="str">
        <f>_xlfn.XLOOKUP(AF37,Countries!$A$2:$A$267,Countries!$B$2:$B$267,"XYZ")</f>
        <v>DEU</v>
      </c>
    </row>
    <row r="38" spans="1:33" ht="14" customHeight="1" x14ac:dyDescent="0.35">
      <c r="A38" s="11">
        <v>156</v>
      </c>
      <c r="B38" s="11"/>
      <c r="F38" s="14"/>
      <c r="G38" s="103" t="s">
        <v>806</v>
      </c>
      <c r="H38" s="102"/>
      <c r="I38" s="124"/>
      <c r="J38" s="14"/>
      <c r="K38" s="55" t="s">
        <v>439</v>
      </c>
      <c r="L38" s="84" t="s">
        <v>93</v>
      </c>
      <c r="M38" s="104" t="str">
        <f>_xlfn.XLOOKUP(L38,Countries!$A$2:$A$267,Countries!$B$2:$B$267,"XYZ")</f>
        <v>ENG</v>
      </c>
      <c r="N38" s="14"/>
      <c r="O38" s="103" t="s">
        <v>807</v>
      </c>
      <c r="P38" s="102"/>
      <c r="Q38" s="124"/>
      <c r="R38" s="15"/>
      <c r="S38" s="55" t="s">
        <v>518</v>
      </c>
      <c r="T38" s="84" t="s">
        <v>79</v>
      </c>
      <c r="U38" s="104" t="str">
        <f>_xlfn.XLOOKUP(T38,Countries!$A$2:$A$267,Countries!$B$2:$B$267,"XYZ")</f>
        <v>FRA</v>
      </c>
      <c r="V38" s="15"/>
      <c r="W38" s="80" t="s">
        <v>478</v>
      </c>
      <c r="X38" s="87" t="s">
        <v>83</v>
      </c>
      <c r="Y38" s="97" t="str">
        <f>_xlfn.XLOOKUP(X38,Countries!$A$2:$A$267,Countries!$B$2:$B$267,"XYZ")</f>
        <v>NOR</v>
      </c>
      <c r="Z38" s="15"/>
      <c r="AA38" s="15"/>
      <c r="AB38" s="15"/>
      <c r="AC38" s="11"/>
      <c r="AD38" s="15"/>
      <c r="AE38" s="80" t="s">
        <v>426</v>
      </c>
      <c r="AF38" s="87" t="s">
        <v>105</v>
      </c>
      <c r="AG38" s="97" t="str">
        <f>_xlfn.XLOOKUP(AF38,Countries!$A$2:$A$267,Countries!$B$2:$B$267,"XYZ")</f>
        <v>SCO</v>
      </c>
    </row>
    <row r="39" spans="1:33" ht="14" customHeight="1" x14ac:dyDescent="0.35">
      <c r="A39" s="82">
        <v>157</v>
      </c>
      <c r="B39" s="11"/>
      <c r="F39" s="14"/>
      <c r="G39" s="81" t="s">
        <v>388</v>
      </c>
      <c r="H39" s="100" t="s">
        <v>79</v>
      </c>
      <c r="I39" s="126" t="str">
        <f>_xlfn.XLOOKUP(H39,Countries!$A$2:$A$267,Countries!$B$2:$B$267,"XYZ")</f>
        <v>FRA</v>
      </c>
      <c r="J39" s="14"/>
      <c r="K39" s="56" t="s">
        <v>435</v>
      </c>
      <c r="L39" s="85" t="s">
        <v>79</v>
      </c>
      <c r="M39" s="94" t="str">
        <f>_xlfn.XLOOKUP(L39,Countries!$A$2:$A$267,Countries!$B$2:$B$267,"XYZ")</f>
        <v>FRA</v>
      </c>
      <c r="N39" s="14"/>
      <c r="O39" s="55" t="s">
        <v>411</v>
      </c>
      <c r="P39" s="84" t="s">
        <v>103</v>
      </c>
      <c r="Q39" s="104" t="str">
        <f>_xlfn.XLOOKUP(P39,Countries!$A$2:$A$267,Countries!$B$2:$B$267,"XYZ")</f>
        <v>ITA</v>
      </c>
      <c r="R39" s="15"/>
      <c r="S39" s="80" t="s">
        <v>510</v>
      </c>
      <c r="T39" s="87" t="s">
        <v>105</v>
      </c>
      <c r="U39" s="97" t="str">
        <f>_xlfn.XLOOKUP(T39,Countries!$A$2:$A$267,Countries!$B$2:$B$267,"XYZ")</f>
        <v>SCO</v>
      </c>
      <c r="V39" s="15"/>
      <c r="W39" s="80" t="s">
        <v>503</v>
      </c>
      <c r="X39" s="87" t="s">
        <v>79</v>
      </c>
      <c r="Y39" s="97" t="str">
        <f>_xlfn.XLOOKUP(X39,Countries!$A$2:$A$267,Countries!$B$2:$B$267,"XYZ")</f>
        <v>FRA</v>
      </c>
      <c r="Z39" s="15"/>
      <c r="AA39" s="147" t="s">
        <v>808</v>
      </c>
      <c r="AB39" s="148"/>
      <c r="AC39" s="154"/>
      <c r="AD39" s="15"/>
      <c r="AE39" s="57" t="s">
        <v>412</v>
      </c>
      <c r="AF39" s="86" t="s">
        <v>79</v>
      </c>
      <c r="AG39" s="95" t="str">
        <f>_xlfn.XLOOKUP(AF39,Countries!$A$2:$A$267,Countries!$B$2:$B$267,"XYZ")</f>
        <v>FRA</v>
      </c>
    </row>
    <row r="40" spans="1:33" ht="14" customHeight="1" x14ac:dyDescent="0.35">
      <c r="A40" s="11">
        <v>158</v>
      </c>
      <c r="B40" s="11"/>
      <c r="C40" s="14"/>
      <c r="D40" s="14"/>
      <c r="E40" s="11"/>
      <c r="F40" s="14"/>
      <c r="G40" s="14"/>
      <c r="H40" s="14"/>
      <c r="I40" s="11"/>
      <c r="J40" s="14"/>
      <c r="K40" s="56" t="s">
        <v>415</v>
      </c>
      <c r="L40" s="85" t="s">
        <v>107</v>
      </c>
      <c r="M40" s="94" t="str">
        <f>_xlfn.XLOOKUP(L40,Countries!$A$2:$A$267,Countries!$B$2:$B$267,"XYZ")</f>
        <v>SVN</v>
      </c>
      <c r="N40" s="14"/>
      <c r="O40" s="56" t="s">
        <v>425</v>
      </c>
      <c r="P40" s="85" t="s">
        <v>117</v>
      </c>
      <c r="Q40" s="94" t="str">
        <f>_xlfn.XLOOKUP(P40,Countries!$A$2:$A$267,Countries!$B$2:$B$267,"XYZ")</f>
        <v>CHE</v>
      </c>
      <c r="R40" s="15"/>
      <c r="S40" s="80" t="s">
        <v>495</v>
      </c>
      <c r="T40" s="87" t="s">
        <v>123</v>
      </c>
      <c r="U40" s="97" t="str">
        <f>_xlfn.XLOOKUP(T40,Countries!$A$2:$A$267,Countries!$B$2:$B$267,"XYZ")</f>
        <v>IRL</v>
      </c>
      <c r="V40" s="15"/>
      <c r="W40" s="80" t="s">
        <v>508</v>
      </c>
      <c r="X40" s="87" t="s">
        <v>86</v>
      </c>
      <c r="Y40" s="97" t="str">
        <f>_xlfn.XLOOKUP(X40,Countries!$A$2:$A$267,Countries!$B$2:$B$267,"XYZ")</f>
        <v>ESP</v>
      </c>
      <c r="Z40" s="15"/>
      <c r="AA40" s="55" t="s">
        <v>473</v>
      </c>
      <c r="AB40" s="84" t="s">
        <v>79</v>
      </c>
      <c r="AC40" s="104" t="str">
        <f>_xlfn.XLOOKUP(AB40,Countries!$A$2:$A$267,Countries!$B$2:$B$267,"XYZ")</f>
        <v>FRA</v>
      </c>
      <c r="AD40" s="15"/>
      <c r="AE40" s="15"/>
      <c r="AF40" s="15"/>
      <c r="AG40" s="11"/>
    </row>
    <row r="41" spans="1:33" ht="14" customHeight="1" x14ac:dyDescent="0.35">
      <c r="A41" s="82">
        <v>159</v>
      </c>
      <c r="B41" s="11"/>
      <c r="C41" s="14"/>
      <c r="D41" s="14"/>
      <c r="E41" s="11"/>
      <c r="F41" s="14"/>
      <c r="G41" s="147" t="s">
        <v>809</v>
      </c>
      <c r="H41" s="148"/>
      <c r="I41" s="154"/>
      <c r="J41" s="14"/>
      <c r="K41" s="56" t="s">
        <v>443</v>
      </c>
      <c r="L41" s="85" t="s">
        <v>103</v>
      </c>
      <c r="M41" s="94" t="str">
        <f>_xlfn.XLOOKUP(L41,Countries!$A$2:$A$267,Countries!$B$2:$B$267,"XYZ")</f>
        <v>ITA</v>
      </c>
      <c r="N41" s="14"/>
      <c r="O41" s="56" t="s">
        <v>442</v>
      </c>
      <c r="P41" s="85" t="s">
        <v>110</v>
      </c>
      <c r="Q41" s="94" t="str">
        <f>_xlfn.XLOOKUP(P41,Countries!$A$2:$A$267,Countries!$B$2:$B$267,"XYZ")</f>
        <v>BEL</v>
      </c>
      <c r="R41" s="15"/>
      <c r="S41" s="57" t="s">
        <v>514</v>
      </c>
      <c r="T41" s="86" t="s">
        <v>79</v>
      </c>
      <c r="U41" s="95" t="str">
        <f>_xlfn.XLOOKUP(T41,Countries!$A$2:$A$267,Countries!$B$2:$B$267,"XYZ")</f>
        <v>FRA</v>
      </c>
      <c r="V41" s="15"/>
      <c r="W41" s="80" t="s">
        <v>526</v>
      </c>
      <c r="X41" s="87" t="s">
        <v>83</v>
      </c>
      <c r="Y41" s="97" t="str">
        <f>_xlfn.XLOOKUP(X41,Countries!$A$2:$A$267,Countries!$B$2:$B$267,"XYZ")</f>
        <v>NOR</v>
      </c>
      <c r="Z41" s="15"/>
      <c r="AA41" s="80" t="s">
        <v>505</v>
      </c>
      <c r="AB41" s="87" t="s">
        <v>79</v>
      </c>
      <c r="AC41" s="97" t="str">
        <f>_xlfn.XLOOKUP(AB41,Countries!$A$2:$A$267,Countries!$B$2:$B$267,"XYZ")</f>
        <v>FRA</v>
      </c>
      <c r="AD41" s="15"/>
      <c r="AE41" s="103" t="s">
        <v>810</v>
      </c>
      <c r="AF41" s="102"/>
      <c r="AG41" s="124"/>
    </row>
    <row r="42" spans="1:33" ht="14" customHeight="1" x14ac:dyDescent="0.35">
      <c r="A42" s="11">
        <v>160</v>
      </c>
      <c r="B42" s="11"/>
      <c r="C42" s="14"/>
      <c r="D42" s="14"/>
      <c r="E42" s="11"/>
      <c r="F42" s="14"/>
      <c r="G42" s="55" t="s">
        <v>811</v>
      </c>
      <c r="H42" s="84" t="s">
        <v>79</v>
      </c>
      <c r="I42" s="104" t="str">
        <f>_xlfn.XLOOKUP(H42,Countries!$A$2:$A$267,Countries!$B$2:$B$267,"XYZ")</f>
        <v>FRA</v>
      </c>
      <c r="J42" s="14"/>
      <c r="K42" s="57" t="s">
        <v>429</v>
      </c>
      <c r="L42" s="86" t="s">
        <v>79</v>
      </c>
      <c r="M42" s="95" t="str">
        <f>_xlfn.XLOOKUP(L42,Countries!$A$2:$A$267,Countries!$B$2:$B$267,"XYZ")</f>
        <v>FRA</v>
      </c>
      <c r="N42" s="14"/>
      <c r="O42" s="57" t="s">
        <v>466</v>
      </c>
      <c r="P42" s="86" t="s">
        <v>83</v>
      </c>
      <c r="Q42" s="95" t="str">
        <f>_xlfn.XLOOKUP(P42,Countries!$A$2:$A$267,Countries!$B$2:$B$267,"XYZ")</f>
        <v>NOR</v>
      </c>
      <c r="R42" s="15"/>
      <c r="V42" s="15"/>
      <c r="W42" s="57" t="s">
        <v>812</v>
      </c>
      <c r="X42" s="86" t="s">
        <v>79</v>
      </c>
      <c r="Y42" s="95" t="str">
        <f>_xlfn.XLOOKUP(X42,Countries!$A$2:$A$267,Countries!$B$2:$B$267,"XYZ")</f>
        <v>FRA</v>
      </c>
      <c r="Z42" s="15"/>
      <c r="AA42" s="57" t="s">
        <v>487</v>
      </c>
      <c r="AB42" s="86" t="s">
        <v>86</v>
      </c>
      <c r="AC42" s="95" t="str">
        <f>_xlfn.XLOOKUP(AB42,Countries!$A$2:$A$267,Countries!$B$2:$B$267,"XYZ")</f>
        <v>ESP</v>
      </c>
      <c r="AD42" s="15"/>
      <c r="AE42" s="81" t="s">
        <v>474</v>
      </c>
      <c r="AF42" s="100" t="s">
        <v>79</v>
      </c>
      <c r="AG42" s="126" t="str">
        <f>_xlfn.XLOOKUP(AF42,Countries!$A$2:$A$267,Countries!$B$2:$B$267,"XYZ")</f>
        <v>FRA</v>
      </c>
    </row>
    <row r="43" spans="1:33" ht="14" customHeight="1" x14ac:dyDescent="0.35">
      <c r="A43" s="82">
        <v>161</v>
      </c>
      <c r="B43" s="11"/>
      <c r="C43" s="14"/>
      <c r="D43" s="14"/>
      <c r="E43" s="11"/>
      <c r="F43" s="14"/>
      <c r="G43" s="56" t="s">
        <v>438</v>
      </c>
      <c r="H43" s="85" t="s">
        <v>86</v>
      </c>
      <c r="I43" s="94" t="str">
        <f>_xlfn.XLOOKUP(H43,Countries!$A$2:$A$267,Countries!$B$2:$B$267,"XYZ")</f>
        <v>ESP</v>
      </c>
      <c r="J43" s="14"/>
      <c r="K43" s="14"/>
      <c r="L43" s="14"/>
      <c r="M43" s="11"/>
      <c r="N43" s="14"/>
      <c r="O43" s="15"/>
      <c r="P43" s="15"/>
      <c r="Q43" s="11"/>
      <c r="R43" s="15"/>
      <c r="V43" s="15"/>
      <c r="W43" s="15"/>
      <c r="X43" s="15"/>
      <c r="Y43" s="11"/>
      <c r="Z43" s="15"/>
      <c r="AD43" s="15"/>
    </row>
    <row r="44" spans="1:33" ht="14" customHeight="1" x14ac:dyDescent="0.35">
      <c r="A44" s="11">
        <v>162</v>
      </c>
      <c r="B44" s="11"/>
      <c r="C44" s="14"/>
      <c r="D44" s="14"/>
      <c r="E44" s="11"/>
      <c r="F44" s="14"/>
      <c r="G44" s="56" t="s">
        <v>407</v>
      </c>
      <c r="H44" s="85" t="s">
        <v>86</v>
      </c>
      <c r="I44" s="94" t="str">
        <f>_xlfn.XLOOKUP(H44,Countries!$A$2:$A$267,Countries!$B$2:$B$267,"XYZ")</f>
        <v>ESP</v>
      </c>
      <c r="J44" s="14"/>
      <c r="K44" s="147" t="s">
        <v>813</v>
      </c>
      <c r="L44" s="148"/>
      <c r="M44" s="154"/>
      <c r="N44" s="14"/>
      <c r="O44" s="103" t="s">
        <v>814</v>
      </c>
      <c r="P44" s="102"/>
      <c r="Q44" s="124"/>
      <c r="R44" s="15"/>
      <c r="V44" s="15"/>
      <c r="Z44" s="15"/>
      <c r="AA44" s="15"/>
      <c r="AB44" s="15"/>
      <c r="AC44" s="11"/>
      <c r="AD44" s="15"/>
    </row>
    <row r="45" spans="1:33" ht="14" customHeight="1" x14ac:dyDescent="0.35">
      <c r="A45" s="82">
        <v>163</v>
      </c>
      <c r="B45" s="11"/>
      <c r="C45" s="14"/>
      <c r="D45" s="14"/>
      <c r="E45" s="11"/>
      <c r="F45" s="14"/>
      <c r="G45" s="56" t="s">
        <v>421</v>
      </c>
      <c r="H45" s="85" t="s">
        <v>123</v>
      </c>
      <c r="I45" s="94" t="str">
        <f>_xlfn.XLOOKUP(H45,Countries!$A$2:$A$267,Countries!$B$2:$B$267,"XYZ")</f>
        <v>IRL</v>
      </c>
      <c r="J45" s="14"/>
      <c r="K45" s="55" t="s">
        <v>815</v>
      </c>
      <c r="L45" s="84" t="s">
        <v>79</v>
      </c>
      <c r="M45" s="104" t="str">
        <f>_xlfn.XLOOKUP(L45,Countries!$A$2:$A$267,Countries!$B$2:$B$267,"XYZ")</f>
        <v>FRA</v>
      </c>
      <c r="N45" s="14"/>
      <c r="O45" s="55" t="s">
        <v>482</v>
      </c>
      <c r="P45" s="84" t="s">
        <v>105</v>
      </c>
      <c r="Q45" s="104" t="str">
        <f>_xlfn.XLOOKUP(P45,Countries!$A$2:$A$267,Countries!$B$2:$B$267,"XYZ")</f>
        <v>SCO</v>
      </c>
      <c r="R45" s="15"/>
      <c r="S45" s="15"/>
      <c r="T45" s="15"/>
      <c r="U45" s="11"/>
      <c r="V45" s="15"/>
      <c r="Z45" s="15"/>
      <c r="AA45" s="15"/>
      <c r="AB45" s="15"/>
      <c r="AC45" s="11"/>
      <c r="AD45" s="15"/>
    </row>
    <row r="46" spans="1:33" ht="14" customHeight="1" x14ac:dyDescent="0.35">
      <c r="A46" s="11">
        <v>164</v>
      </c>
      <c r="B46" s="11"/>
      <c r="C46" s="14"/>
      <c r="D46" s="14"/>
      <c r="E46" s="11"/>
      <c r="F46" s="14"/>
      <c r="G46" s="57" t="s">
        <v>428</v>
      </c>
      <c r="H46" s="86" t="s">
        <v>88</v>
      </c>
      <c r="I46" s="95" t="str">
        <f>_xlfn.XLOOKUP(H46,Countries!$A$2:$A$267,Countries!$B$2:$B$267,"XYZ")</f>
        <v>NLD</v>
      </c>
      <c r="J46" s="14"/>
      <c r="K46" s="57" t="s">
        <v>372</v>
      </c>
      <c r="L46" s="86" t="s">
        <v>86</v>
      </c>
      <c r="M46" s="95" t="str">
        <f>_xlfn.XLOOKUP(L46,Countries!$A$2:$A$267,Countries!$B$2:$B$267,"XYZ")</f>
        <v>ESP</v>
      </c>
      <c r="N46" s="14"/>
      <c r="O46" s="57" t="s">
        <v>816</v>
      </c>
      <c r="P46" s="86" t="s">
        <v>79</v>
      </c>
      <c r="Q46" s="95" t="str">
        <f>_xlfn.XLOOKUP(P46,Countries!$A$2:$A$267,Countries!$B$2:$B$267,"XYZ")</f>
        <v>FRA</v>
      </c>
      <c r="R46" s="15"/>
      <c r="S46" s="15"/>
      <c r="T46" s="15"/>
      <c r="U46" s="11"/>
      <c r="V46" s="15"/>
      <c r="Z46" s="15"/>
      <c r="AA46" s="15"/>
      <c r="AB46" s="15"/>
      <c r="AC46" s="11"/>
      <c r="AD46" s="15"/>
      <c r="AE46" s="15"/>
      <c r="AF46" s="15"/>
      <c r="AG46" s="11"/>
    </row>
    <row r="47" spans="1:33" ht="14" customHeight="1" x14ac:dyDescent="0.35">
      <c r="A47" s="82">
        <v>165</v>
      </c>
      <c r="B47" s="11"/>
      <c r="C47" s="14"/>
      <c r="D47" s="14"/>
      <c r="E47" s="11"/>
      <c r="F47" s="14"/>
      <c r="J47" s="14"/>
      <c r="N47" s="14"/>
      <c r="R47" s="15"/>
      <c r="S47" s="15"/>
      <c r="T47" s="15"/>
      <c r="U47" s="11"/>
      <c r="V47" s="15"/>
      <c r="Z47" s="15"/>
      <c r="AA47" s="15"/>
      <c r="AB47" s="15"/>
      <c r="AC47" s="11"/>
      <c r="AD47" s="15"/>
      <c r="AE47" s="15"/>
      <c r="AF47" s="15"/>
      <c r="AG47" s="11"/>
    </row>
    <row r="48" spans="1:33" ht="14" customHeight="1" x14ac:dyDescent="0.35">
      <c r="A48" s="11" t="s">
        <v>11</v>
      </c>
      <c r="B48" s="11"/>
      <c r="C48" s="14"/>
      <c r="D48" s="14"/>
      <c r="E48" s="11"/>
      <c r="F48" s="14"/>
      <c r="G48" s="14"/>
      <c r="H48" s="14"/>
      <c r="I48" s="11"/>
      <c r="J48" s="14"/>
      <c r="K48" s="14"/>
      <c r="L48" s="14"/>
      <c r="M48" s="11"/>
      <c r="N48" s="14"/>
      <c r="O48" s="15"/>
      <c r="P48" s="15"/>
      <c r="Q48" s="11"/>
      <c r="R48" s="15"/>
      <c r="S48" s="15"/>
      <c r="T48" s="15"/>
      <c r="U48" s="11"/>
      <c r="V48" s="15"/>
      <c r="Z48" s="15"/>
      <c r="AA48" s="15"/>
      <c r="AB48" s="15"/>
      <c r="AC48" s="11"/>
      <c r="AD48" s="15"/>
      <c r="AE48" s="15"/>
      <c r="AF48" s="15"/>
      <c r="AG48" s="11"/>
    </row>
    <row r="49" spans="1:17" ht="14" customHeight="1" x14ac:dyDescent="0.35">
      <c r="A49" s="11"/>
      <c r="B49" s="11"/>
      <c r="C49" s="147" t="s">
        <v>817</v>
      </c>
      <c r="D49" s="148"/>
      <c r="E49" s="149"/>
      <c r="F49" s="14"/>
      <c r="G49" s="150" t="s">
        <v>818</v>
      </c>
      <c r="H49" s="151"/>
      <c r="I49" s="152"/>
      <c r="J49" s="14"/>
      <c r="K49" s="153" t="s">
        <v>819</v>
      </c>
      <c r="L49" s="148"/>
      <c r="M49" s="149"/>
      <c r="N49" s="14"/>
      <c r="O49" s="153" t="s">
        <v>820</v>
      </c>
      <c r="P49" s="148"/>
      <c r="Q49" s="149"/>
    </row>
    <row r="50" spans="1:17" ht="14" customHeight="1" x14ac:dyDescent="0.35">
      <c r="A50" s="11">
        <v>166</v>
      </c>
      <c r="B50" s="11"/>
      <c r="C50" s="55" t="s">
        <v>821</v>
      </c>
      <c r="D50" s="84" t="s">
        <v>103</v>
      </c>
      <c r="E50" s="104" t="str">
        <f>_xlfn.XLOOKUP(D50,Countries!$A$2:$A$267,Countries!$B$2:$B$267,"XYZ")</f>
        <v>ITA</v>
      </c>
      <c r="F50" s="14"/>
      <c r="G50" s="113" t="s">
        <v>732</v>
      </c>
      <c r="H50" s="88" t="s">
        <v>88</v>
      </c>
      <c r="I50" s="105" t="str">
        <f>_xlfn.XLOOKUP(H50,Countries!$A$2:$A$267,Countries!$B$2:$B$267,"XYZ")</f>
        <v>NLD</v>
      </c>
      <c r="J50" s="14"/>
      <c r="K50" s="83" t="s">
        <v>482</v>
      </c>
      <c r="L50" s="100" t="s">
        <v>105</v>
      </c>
      <c r="M50" s="126" t="str">
        <f>_xlfn.XLOOKUP(L50,Countries!$A$2:$A$267,Countries!$B$2:$B$267,"XYZ")</f>
        <v>SCO</v>
      </c>
      <c r="N50" s="14"/>
      <c r="O50" s="16" t="s">
        <v>387</v>
      </c>
      <c r="P50" s="84" t="s">
        <v>110</v>
      </c>
      <c r="Q50" s="104" t="str">
        <f>_xlfn.XLOOKUP(P50,Countries!$A$2:$A$267,Countries!$B$2:$B$267,"XYZ")</f>
        <v>BEL</v>
      </c>
    </row>
    <row r="51" spans="1:17" ht="14" customHeight="1" x14ac:dyDescent="0.35">
      <c r="A51" s="11">
        <v>167</v>
      </c>
      <c r="B51" s="11"/>
      <c r="C51" s="80" t="s">
        <v>512</v>
      </c>
      <c r="D51" s="87" t="s">
        <v>105</v>
      </c>
      <c r="E51" s="97" t="str">
        <f>_xlfn.XLOOKUP(D51,Countries!$A$2:$A$267,Countries!$B$2:$B$267,"XYZ")</f>
        <v>SCO</v>
      </c>
      <c r="F51" s="14"/>
      <c r="G51" s="114" t="s">
        <v>525</v>
      </c>
      <c r="H51" s="91" t="s">
        <v>123</v>
      </c>
      <c r="I51" s="108" t="str">
        <f>_xlfn.XLOOKUP(H51,Countries!$A$2:$A$267,Countries!$B$2:$B$267,"XYZ")</f>
        <v>IRL</v>
      </c>
      <c r="J51" s="14"/>
      <c r="K51" s="14"/>
      <c r="L51" s="14"/>
      <c r="M51" s="11"/>
      <c r="N51" s="14"/>
      <c r="O51" s="46" t="s">
        <v>510</v>
      </c>
      <c r="P51" s="87" t="s">
        <v>105</v>
      </c>
      <c r="Q51" s="97" t="str">
        <f>_xlfn.XLOOKUP(P51,Countries!$A$2:$A$267,Countries!$B$2:$B$267,"XYZ")</f>
        <v>SCO</v>
      </c>
    </row>
    <row r="52" spans="1:17" ht="14" customHeight="1" x14ac:dyDescent="0.35">
      <c r="A52" s="11">
        <v>168</v>
      </c>
      <c r="B52" s="11">
        <v>1</v>
      </c>
      <c r="C52" s="80" t="s">
        <v>196</v>
      </c>
      <c r="D52" s="87" t="s">
        <v>105</v>
      </c>
      <c r="E52" s="97" t="str">
        <f>_xlfn.XLOOKUP(D52,Countries!$A$2:$A$267,Countries!$B$2:$B$267,"XYZ")</f>
        <v>SCO</v>
      </c>
      <c r="F52" s="14"/>
      <c r="G52" s="114" t="s">
        <v>698</v>
      </c>
      <c r="H52" s="91" t="s">
        <v>79</v>
      </c>
      <c r="I52" s="108" t="str">
        <f>_xlfn.XLOOKUP(H52,Countries!$A$2:$A$267,Countries!$B$2:$B$267,"XYZ")</f>
        <v>FRA</v>
      </c>
      <c r="J52" s="14"/>
      <c r="K52" s="14"/>
      <c r="L52" s="14"/>
      <c r="M52" s="11"/>
      <c r="N52" s="14"/>
      <c r="O52" s="53" t="s">
        <v>514</v>
      </c>
      <c r="P52" s="86" t="s">
        <v>79</v>
      </c>
      <c r="Q52" s="95" t="str">
        <f>_xlfn.XLOOKUP(P52,Countries!$A$2:$A$267,Countries!$B$2:$B$267,"XYZ")</f>
        <v>FRA</v>
      </c>
    </row>
    <row r="53" spans="1:17" ht="14" customHeight="1" x14ac:dyDescent="0.35">
      <c r="A53" s="11">
        <v>169</v>
      </c>
      <c r="B53" s="11">
        <v>2</v>
      </c>
      <c r="C53" s="80" t="s">
        <v>122</v>
      </c>
      <c r="D53" s="87" t="s">
        <v>123</v>
      </c>
      <c r="E53" s="97" t="str">
        <f>_xlfn.XLOOKUP(D53,Countries!$A$2:$A$267,Countries!$B$2:$B$267,"XYZ")</f>
        <v>IRL</v>
      </c>
      <c r="F53" s="14"/>
      <c r="G53" s="114" t="s">
        <v>725</v>
      </c>
      <c r="H53" s="91" t="s">
        <v>88</v>
      </c>
      <c r="I53" s="108" t="str">
        <f>_xlfn.XLOOKUP(H53,Countries!$A$2:$A$267,Countries!$B$2:$B$267,"XYZ")</f>
        <v>NLD</v>
      </c>
      <c r="J53" s="14"/>
      <c r="K53" s="14"/>
      <c r="L53" s="14"/>
      <c r="M53" s="11"/>
      <c r="N53" s="14"/>
      <c r="O53" s="15"/>
      <c r="P53" s="15"/>
      <c r="Q53" s="11"/>
    </row>
    <row r="54" spans="1:17" ht="14" customHeight="1" x14ac:dyDescent="0.35">
      <c r="A54" s="11">
        <v>170</v>
      </c>
      <c r="B54" s="11"/>
      <c r="C54" s="80" t="s">
        <v>822</v>
      </c>
      <c r="D54" s="87" t="s">
        <v>107</v>
      </c>
      <c r="E54" s="97" t="str">
        <f>_xlfn.XLOOKUP(D54,Countries!$A$2:$A$267,Countries!$B$2:$B$267,"XYZ")</f>
        <v>SVN</v>
      </c>
      <c r="F54" s="14"/>
      <c r="G54" s="114" t="s">
        <v>293</v>
      </c>
      <c r="H54" s="91" t="s">
        <v>123</v>
      </c>
      <c r="I54" s="108" t="str">
        <f>_xlfn.XLOOKUP(H54,Countries!$A$2:$A$267,Countries!$B$2:$B$267,"XYZ")</f>
        <v>IRL</v>
      </c>
      <c r="J54" s="14"/>
      <c r="K54" s="14"/>
      <c r="L54" s="14"/>
      <c r="M54" s="11"/>
      <c r="N54" s="14"/>
      <c r="O54" s="15"/>
      <c r="P54" s="15"/>
      <c r="Q54" s="11"/>
    </row>
    <row r="55" spans="1:17" ht="14" customHeight="1" x14ac:dyDescent="0.35">
      <c r="A55" s="11">
        <v>171</v>
      </c>
      <c r="B55" s="11"/>
      <c r="C55" s="80" t="s">
        <v>823</v>
      </c>
      <c r="D55" s="87" t="s">
        <v>103</v>
      </c>
      <c r="E55" s="97" t="str">
        <f>_xlfn.XLOOKUP(D55,Countries!$A$2:$A$267,Countries!$B$2:$B$267,"XYZ")</f>
        <v>ITA</v>
      </c>
      <c r="F55" s="14"/>
      <c r="G55" s="114" t="s">
        <v>824</v>
      </c>
      <c r="H55" s="91" t="s">
        <v>117</v>
      </c>
      <c r="I55" s="108" t="str">
        <f>_xlfn.XLOOKUP(H55,Countries!$A$2:$A$267,Countries!$B$2:$B$267,"XYZ")</f>
        <v>CHE</v>
      </c>
      <c r="J55" s="14"/>
      <c r="K55" s="14"/>
      <c r="L55" s="14"/>
      <c r="M55" s="11"/>
      <c r="N55" s="14"/>
      <c r="O55" s="15"/>
      <c r="P55" s="15"/>
      <c r="Q55" s="11"/>
    </row>
    <row r="56" spans="1:17" ht="14" customHeight="1" x14ac:dyDescent="0.35">
      <c r="A56" s="11">
        <v>172</v>
      </c>
      <c r="B56" s="11"/>
      <c r="C56" s="80" t="s">
        <v>680</v>
      </c>
      <c r="D56" s="87" t="s">
        <v>105</v>
      </c>
      <c r="E56" s="97" t="str">
        <f>_xlfn.XLOOKUP(D56,Countries!$A$2:$A$267,Countries!$B$2:$B$267,"XYZ")</f>
        <v>SCO</v>
      </c>
      <c r="F56" s="14"/>
      <c r="G56" s="114" t="s">
        <v>784</v>
      </c>
      <c r="H56" s="91" t="s">
        <v>99</v>
      </c>
      <c r="I56" s="108" t="str">
        <f>_xlfn.XLOOKUP(H56,Countries!$A$2:$A$267,Countries!$B$2:$B$267,"XYZ")</f>
        <v>CZE</v>
      </c>
      <c r="J56" s="14"/>
      <c r="K56" s="14"/>
      <c r="L56" s="14"/>
      <c r="M56" s="11"/>
      <c r="N56" s="14"/>
      <c r="O56" s="15"/>
      <c r="P56" s="15"/>
      <c r="Q56" s="11"/>
    </row>
    <row r="57" spans="1:17" ht="14" customHeight="1" x14ac:dyDescent="0.35">
      <c r="A57" s="11">
        <v>173</v>
      </c>
      <c r="B57" s="11"/>
      <c r="C57" s="80" t="s">
        <v>825</v>
      </c>
      <c r="D57" s="87" t="s">
        <v>123</v>
      </c>
      <c r="E57" s="97" t="str">
        <f>_xlfn.XLOOKUP(D57,Countries!$A$2:$A$267,Countries!$B$2:$B$267,"XYZ")</f>
        <v>IRL</v>
      </c>
      <c r="F57" s="14"/>
      <c r="G57" s="114" t="s">
        <v>670</v>
      </c>
      <c r="H57" s="91" t="s">
        <v>101</v>
      </c>
      <c r="I57" s="108" t="str">
        <f>_xlfn.XLOOKUP(H57,Countries!$A$2:$A$267,Countries!$B$2:$B$267,"XYZ")</f>
        <v>SWE</v>
      </c>
      <c r="J57" s="14"/>
      <c r="K57" s="14"/>
      <c r="L57" s="14"/>
      <c r="M57" s="11"/>
      <c r="N57" s="14"/>
      <c r="O57" s="15"/>
      <c r="P57" s="15"/>
      <c r="Q57" s="11"/>
    </row>
    <row r="58" spans="1:17" ht="14" customHeight="1" x14ac:dyDescent="0.35">
      <c r="A58" s="11">
        <v>174</v>
      </c>
      <c r="B58" s="11"/>
      <c r="C58" s="80" t="s">
        <v>826</v>
      </c>
      <c r="D58" s="87" t="s">
        <v>88</v>
      </c>
      <c r="E58" s="97" t="str">
        <f>_xlfn.XLOOKUP(D58,Countries!$A$2:$A$267,Countries!$B$2:$B$267,"XYZ")</f>
        <v>NLD</v>
      </c>
      <c r="F58" s="14"/>
      <c r="G58" s="114" t="s">
        <v>149</v>
      </c>
      <c r="H58" s="91" t="s">
        <v>93</v>
      </c>
      <c r="I58" s="108" t="str">
        <f>_xlfn.XLOOKUP(H58,Countries!$A$2:$A$267,Countries!$B$2:$B$267,"XYZ")</f>
        <v>ENG</v>
      </c>
      <c r="J58" s="14"/>
      <c r="K58" s="14"/>
      <c r="L58" s="14"/>
      <c r="M58" s="11"/>
      <c r="N58" s="14"/>
      <c r="O58" s="15"/>
      <c r="P58" s="15"/>
      <c r="Q58" s="11"/>
    </row>
    <row r="59" spans="1:17" ht="14" customHeight="1" x14ac:dyDescent="0.35">
      <c r="A59" s="11">
        <v>175</v>
      </c>
      <c r="B59" s="11"/>
      <c r="C59" s="80" t="s">
        <v>161</v>
      </c>
      <c r="D59" s="87" t="s">
        <v>123</v>
      </c>
      <c r="E59" s="97" t="str">
        <f>_xlfn.XLOOKUP(D59,Countries!$A$2:$A$267,Countries!$B$2:$B$267,"XYZ")</f>
        <v>IRL</v>
      </c>
      <c r="F59" s="14"/>
      <c r="G59" s="114" t="s">
        <v>827</v>
      </c>
      <c r="H59" s="91" t="s">
        <v>83</v>
      </c>
      <c r="I59" s="108" t="str">
        <f>_xlfn.XLOOKUP(H59,Countries!$A$2:$A$267,Countries!$B$2:$B$267,"XYZ")</f>
        <v>NOR</v>
      </c>
      <c r="J59" s="14"/>
      <c r="K59" s="14"/>
      <c r="L59" s="14"/>
      <c r="M59" s="11"/>
      <c r="N59" s="14"/>
      <c r="O59" s="15"/>
      <c r="P59" s="15"/>
      <c r="Q59" s="11"/>
    </row>
    <row r="60" spans="1:17" ht="14" customHeight="1" x14ac:dyDescent="0.35">
      <c r="A60" s="11">
        <v>176</v>
      </c>
      <c r="B60" s="11"/>
      <c r="C60" s="80" t="s">
        <v>828</v>
      </c>
      <c r="D60" s="87" t="s">
        <v>79</v>
      </c>
      <c r="E60" s="97" t="str">
        <f>_xlfn.XLOOKUP(D60,Countries!$A$2:$A$267,Countries!$B$2:$B$267,"XYZ")</f>
        <v>FRA</v>
      </c>
      <c r="G60" s="114" t="s">
        <v>829</v>
      </c>
      <c r="H60" s="91" t="s">
        <v>103</v>
      </c>
      <c r="I60" s="108" t="str">
        <f>_xlfn.XLOOKUP(H60,Countries!$A$2:$A$267,Countries!$B$2:$B$267,"XYZ")</f>
        <v>ITA</v>
      </c>
    </row>
    <row r="61" spans="1:17" ht="14" customHeight="1" x14ac:dyDescent="0.35">
      <c r="A61" s="11">
        <v>177</v>
      </c>
      <c r="B61" s="11"/>
      <c r="C61" s="80" t="s">
        <v>830</v>
      </c>
      <c r="D61" s="87" t="s">
        <v>79</v>
      </c>
      <c r="E61" s="97" t="str">
        <f>_xlfn.XLOOKUP(D61,Countries!$A$2:$A$267,Countries!$B$2:$B$267,"XYZ")</f>
        <v>FRA</v>
      </c>
      <c r="G61" s="114" t="s">
        <v>726</v>
      </c>
      <c r="H61" s="91" t="s">
        <v>101</v>
      </c>
      <c r="I61" s="108" t="str">
        <f>_xlfn.XLOOKUP(H61,Countries!$A$2:$A$267,Countries!$B$2:$B$267,"XYZ")</f>
        <v>SWE</v>
      </c>
    </row>
    <row r="62" spans="1:17" ht="14" customHeight="1" x14ac:dyDescent="0.35">
      <c r="A62" s="11">
        <v>178</v>
      </c>
      <c r="B62" s="11"/>
      <c r="C62" s="80" t="s">
        <v>812</v>
      </c>
      <c r="D62" s="87" t="s">
        <v>79</v>
      </c>
      <c r="E62" s="97" t="str">
        <f>_xlfn.XLOOKUP(D62,Countries!$A$2:$A$267,Countries!$B$2:$B$267,"XYZ")</f>
        <v>FRA</v>
      </c>
      <c r="G62" s="114" t="s">
        <v>530</v>
      </c>
      <c r="H62" s="91" t="s">
        <v>105</v>
      </c>
      <c r="I62" s="108" t="str">
        <f>_xlfn.XLOOKUP(H62,Countries!$A$2:$A$267,Countries!$B$2:$B$267,"XYZ")</f>
        <v>SCO</v>
      </c>
    </row>
    <row r="63" spans="1:17" ht="14" customHeight="1" x14ac:dyDescent="0.35">
      <c r="A63" s="11">
        <v>179</v>
      </c>
      <c r="B63" s="11"/>
      <c r="C63" s="80" t="s">
        <v>131</v>
      </c>
      <c r="D63" s="87" t="s">
        <v>88</v>
      </c>
      <c r="E63" s="97" t="str">
        <f>_xlfn.XLOOKUP(D63,Countries!$A$2:$A$267,Countries!$B$2:$B$267,"XYZ")</f>
        <v>NLD</v>
      </c>
      <c r="G63" s="114" t="s">
        <v>831</v>
      </c>
      <c r="H63" s="91" t="s">
        <v>83</v>
      </c>
      <c r="I63" s="108" t="str">
        <f>_xlfn.XLOOKUP(H63,Countries!$A$2:$A$267,Countries!$B$2:$B$267,"XYZ")</f>
        <v>NOR</v>
      </c>
    </row>
    <row r="64" spans="1:17" ht="14" customHeight="1" x14ac:dyDescent="0.35">
      <c r="A64" s="11">
        <v>180</v>
      </c>
      <c r="B64" s="11"/>
      <c r="C64" s="80" t="s">
        <v>695</v>
      </c>
      <c r="D64" s="87" t="s">
        <v>90</v>
      </c>
      <c r="E64" s="97" t="str">
        <f>_xlfn.XLOOKUP(D64,Countries!$A$2:$A$267,Countries!$B$2:$B$267,"XYZ")</f>
        <v>DEU</v>
      </c>
      <c r="G64" s="114" t="s">
        <v>529</v>
      </c>
      <c r="H64" s="91" t="s">
        <v>79</v>
      </c>
      <c r="I64" s="108" t="str">
        <f>_xlfn.XLOOKUP(H64,Countries!$A$2:$A$267,Countries!$B$2:$B$267,"XYZ")</f>
        <v>FRA</v>
      </c>
    </row>
    <row r="65" spans="1:33" ht="14" customHeight="1" x14ac:dyDescent="0.35">
      <c r="A65" s="11">
        <v>181</v>
      </c>
      <c r="B65" s="11"/>
      <c r="C65" s="57" t="s">
        <v>526</v>
      </c>
      <c r="D65" s="86" t="s">
        <v>83</v>
      </c>
      <c r="E65" s="95" t="str">
        <f>_xlfn.XLOOKUP(D65,Countries!$A$2:$A$267,Countries!$B$2:$B$267,"XYZ")</f>
        <v>NOR</v>
      </c>
      <c r="G65" s="114" t="s">
        <v>267</v>
      </c>
      <c r="H65" s="91" t="s">
        <v>105</v>
      </c>
      <c r="I65" s="108" t="str">
        <f>_xlfn.XLOOKUP(H65,Countries!$A$2:$A$267,Countries!$B$2:$B$267,"XYZ")</f>
        <v>SCO</v>
      </c>
    </row>
    <row r="66" spans="1:33" ht="14" customHeight="1" x14ac:dyDescent="0.35">
      <c r="A66" s="11">
        <v>182</v>
      </c>
      <c r="B66" s="11"/>
      <c r="C66" s="14"/>
      <c r="D66" s="14"/>
      <c r="E66" s="11"/>
      <c r="G66" s="114" t="s">
        <v>254</v>
      </c>
      <c r="H66" s="91" t="s">
        <v>88</v>
      </c>
      <c r="I66" s="108" t="str">
        <f>_xlfn.XLOOKUP(H66,Countries!$A$2:$A$267,Countries!$B$2:$B$267,"XYZ")</f>
        <v>NLD</v>
      </c>
    </row>
    <row r="67" spans="1:33" ht="14" customHeight="1" x14ac:dyDescent="0.35">
      <c r="A67" s="11">
        <v>183</v>
      </c>
      <c r="B67" s="11"/>
      <c r="C67" s="14"/>
      <c r="D67" s="14"/>
      <c r="E67" s="11"/>
      <c r="G67" s="114" t="s">
        <v>669</v>
      </c>
      <c r="H67" s="91" t="s">
        <v>99</v>
      </c>
      <c r="I67" s="108" t="str">
        <f>_xlfn.XLOOKUP(H67,Countries!$A$2:$A$267,Countries!$B$2:$B$267,"XYZ")</f>
        <v>CZE</v>
      </c>
    </row>
    <row r="68" spans="1:33" ht="14" customHeight="1" x14ac:dyDescent="0.35">
      <c r="A68" s="11">
        <v>184</v>
      </c>
      <c r="B68" s="11"/>
      <c r="C68" s="14"/>
      <c r="D68" s="14"/>
      <c r="E68" s="11"/>
      <c r="G68" s="114" t="s">
        <v>521</v>
      </c>
      <c r="H68" s="91" t="s">
        <v>99</v>
      </c>
      <c r="I68" s="108" t="str">
        <f>_xlfn.XLOOKUP(H68,Countries!$A$2:$A$267,Countries!$B$2:$B$267,"XYZ")</f>
        <v>CZE</v>
      </c>
    </row>
    <row r="69" spans="1:33" ht="14" customHeight="1" x14ac:dyDescent="0.35">
      <c r="A69" s="11">
        <v>185</v>
      </c>
      <c r="B69" s="11"/>
      <c r="C69" s="14"/>
      <c r="D69" s="14"/>
      <c r="E69" s="11"/>
      <c r="G69" s="114" t="s">
        <v>759</v>
      </c>
      <c r="H69" s="91" t="s">
        <v>83</v>
      </c>
      <c r="I69" s="108" t="str">
        <f>_xlfn.XLOOKUP(H69,Countries!$A$2:$A$267,Countries!$B$2:$B$267,"XYZ")</f>
        <v>NOR</v>
      </c>
    </row>
    <row r="70" spans="1:33" ht="14" customHeight="1" x14ac:dyDescent="0.35">
      <c r="A70" s="11">
        <v>186</v>
      </c>
      <c r="B70" s="11"/>
      <c r="C70" s="14"/>
      <c r="D70" s="14"/>
      <c r="E70" s="11"/>
      <c r="G70" s="114" t="s">
        <v>229</v>
      </c>
      <c r="H70" s="91" t="s">
        <v>123</v>
      </c>
      <c r="I70" s="108" t="str">
        <f>_xlfn.XLOOKUP(H70,Countries!$A$2:$A$267,Countries!$B$2:$B$267,"XYZ")</f>
        <v>IRL</v>
      </c>
    </row>
    <row r="71" spans="1:33" ht="14" customHeight="1" x14ac:dyDescent="0.35">
      <c r="A71" s="11">
        <v>187</v>
      </c>
      <c r="B71" s="11"/>
      <c r="C71" s="14"/>
      <c r="D71" s="14"/>
      <c r="E71" s="11"/>
      <c r="G71" s="114" t="s">
        <v>533</v>
      </c>
      <c r="H71" s="91" t="s">
        <v>93</v>
      </c>
      <c r="I71" s="108" t="str">
        <f>_xlfn.XLOOKUP(H71,Countries!$A$2:$A$267,Countries!$B$2:$B$267,"XYZ")</f>
        <v>ENG</v>
      </c>
    </row>
    <row r="72" spans="1:33" ht="14" customHeight="1" x14ac:dyDescent="0.35">
      <c r="A72" s="11">
        <v>188</v>
      </c>
      <c r="B72" s="11"/>
      <c r="C72" s="14"/>
      <c r="D72" s="14"/>
      <c r="E72" s="11"/>
      <c r="G72" s="114" t="s">
        <v>492</v>
      </c>
      <c r="H72" s="91" t="s">
        <v>93</v>
      </c>
      <c r="I72" s="108" t="str">
        <f>_xlfn.XLOOKUP(H72,Countries!$A$2:$A$267,Countries!$B$2:$B$267,"XYZ")</f>
        <v>ENG</v>
      </c>
    </row>
    <row r="73" spans="1:33" ht="14" customHeight="1" x14ac:dyDescent="0.35">
      <c r="A73" s="11">
        <v>189</v>
      </c>
      <c r="B73" s="11"/>
      <c r="C73" s="14"/>
      <c r="D73" s="14"/>
      <c r="E73" s="11"/>
      <c r="G73" s="114" t="s">
        <v>798</v>
      </c>
      <c r="H73" s="91" t="s">
        <v>103</v>
      </c>
      <c r="I73" s="108" t="str">
        <f>_xlfn.XLOOKUP(H73,Countries!$A$2:$A$267,Countries!$B$2:$B$267,"XYZ")</f>
        <v>ITA</v>
      </c>
    </row>
    <row r="74" spans="1:33" ht="14" customHeight="1" x14ac:dyDescent="0.35">
      <c r="A74" s="11">
        <v>190</v>
      </c>
      <c r="B74" s="11"/>
      <c r="C74" s="14"/>
      <c r="D74" s="14"/>
      <c r="E74" s="11"/>
      <c r="G74" s="114" t="s">
        <v>472</v>
      </c>
      <c r="H74" s="91" t="s">
        <v>103</v>
      </c>
      <c r="I74" s="108" t="str">
        <f>_xlfn.XLOOKUP(H74,Countries!$A$2:$A$267,Countries!$B$2:$B$267,"XYZ")</f>
        <v>ITA</v>
      </c>
    </row>
    <row r="75" spans="1:33" ht="14" customHeight="1" x14ac:dyDescent="0.35">
      <c r="A75" s="11">
        <v>191</v>
      </c>
      <c r="B75" s="11"/>
      <c r="C75" s="14"/>
      <c r="D75" s="14"/>
      <c r="E75" s="11"/>
      <c r="G75" s="115" t="s">
        <v>832</v>
      </c>
      <c r="H75" s="116" t="s">
        <v>79</v>
      </c>
      <c r="I75" s="109" t="str">
        <f>_xlfn.XLOOKUP(H75,Countries!$A$2:$A$267,Countries!$B$2:$B$267,"XYZ")</f>
        <v>FRA</v>
      </c>
    </row>
    <row r="76" spans="1:33" ht="14" customHeight="1" x14ac:dyDescent="0.35">
      <c r="A76" s="11" t="s">
        <v>11</v>
      </c>
      <c r="B76" s="11"/>
      <c r="C76" s="14"/>
      <c r="D76" s="14"/>
      <c r="E76" s="11"/>
      <c r="F76" s="14"/>
      <c r="G76" s="14"/>
      <c r="H76" s="14"/>
      <c r="I76" s="11"/>
      <c r="J76" s="14"/>
      <c r="K76" s="14"/>
      <c r="L76" s="14"/>
      <c r="M76" s="11"/>
      <c r="N76" s="14"/>
      <c r="O76" s="15"/>
      <c r="P76" s="15"/>
      <c r="Q76" s="11"/>
      <c r="R76" s="15"/>
      <c r="S76" s="15"/>
      <c r="T76" s="15"/>
      <c r="U76" s="11"/>
      <c r="V76" s="15"/>
      <c r="W76" s="15"/>
      <c r="X76" s="15"/>
      <c r="Y76" s="11"/>
      <c r="Z76" s="15"/>
      <c r="AA76" s="15"/>
      <c r="AB76" s="15"/>
      <c r="AC76" s="11"/>
      <c r="AD76" s="15"/>
      <c r="AE76" s="15"/>
      <c r="AF76" s="15"/>
      <c r="AG76" s="11"/>
    </row>
    <row r="77" spans="1:33" ht="14" customHeight="1" x14ac:dyDescent="0.35">
      <c r="A77" s="11"/>
      <c r="B77" s="11"/>
      <c r="C77" s="143" t="s">
        <v>833</v>
      </c>
      <c r="D77" s="144"/>
      <c r="E77" s="145"/>
      <c r="F77" s="14"/>
      <c r="G77" s="146" t="s">
        <v>834</v>
      </c>
      <c r="H77" s="144"/>
      <c r="I77" s="145"/>
      <c r="J77" s="14"/>
      <c r="K77" s="146" t="s">
        <v>835</v>
      </c>
      <c r="L77" s="144"/>
      <c r="M77" s="145"/>
      <c r="N77" s="14"/>
      <c r="O77" s="146" t="s">
        <v>836</v>
      </c>
      <c r="P77" s="144"/>
      <c r="Q77" s="155"/>
      <c r="R77" s="15"/>
      <c r="S77" s="146" t="s">
        <v>837</v>
      </c>
      <c r="T77" s="144"/>
      <c r="U77" s="145"/>
      <c r="V77" s="15"/>
      <c r="W77" s="146" t="s">
        <v>838</v>
      </c>
      <c r="X77" s="144"/>
      <c r="Y77" s="145"/>
      <c r="Z77" s="15"/>
      <c r="AA77" s="146" t="s">
        <v>839</v>
      </c>
      <c r="AB77" s="144"/>
      <c r="AC77" s="145"/>
      <c r="AD77" s="15"/>
      <c r="AE77" s="146" t="s">
        <v>840</v>
      </c>
      <c r="AF77" s="144"/>
      <c r="AG77" s="145"/>
    </row>
    <row r="78" spans="1:33" ht="14" customHeight="1" x14ac:dyDescent="0.35">
      <c r="A78" s="11">
        <v>192</v>
      </c>
      <c r="B78" s="11"/>
      <c r="C78" s="55" t="s">
        <v>11</v>
      </c>
      <c r="D78" s="84"/>
      <c r="E78" s="127" t="str">
        <f>_xlfn.XLOOKUP(D78,Countries!$A$2:$A$267,Countries!$B$2:$B$267,"XYZ")</f>
        <v>XYZ</v>
      </c>
      <c r="F78" s="14"/>
      <c r="G78" s="18" t="s">
        <v>11</v>
      </c>
      <c r="H78" s="88"/>
      <c r="I78" s="127" t="str">
        <f>_xlfn.XLOOKUP(H78,Countries!$A$2:$A$267,Countries!$B$2:$B$267,"XYZ")</f>
        <v>XYZ</v>
      </c>
      <c r="J78" s="14"/>
      <c r="K78" s="16" t="s">
        <v>11</v>
      </c>
      <c r="L78" s="84"/>
      <c r="M78" s="127" t="str">
        <f>_xlfn.XLOOKUP(L78,Countries!$A$2:$A$267,Countries!$B$2:$B$267,"XYZ")</f>
        <v>XYZ</v>
      </c>
      <c r="N78" s="14"/>
      <c r="O78" s="16" t="s">
        <v>11</v>
      </c>
      <c r="P78" s="84"/>
      <c r="Q78" s="127" t="str">
        <f>_xlfn.XLOOKUP(P78,Countries!$A$2:$A$267,Countries!$B$2:$B$267,"XYZ")</f>
        <v>XYZ</v>
      </c>
      <c r="R78" s="15"/>
      <c r="S78" s="16" t="s">
        <v>11</v>
      </c>
      <c r="T78" s="84"/>
      <c r="U78" s="127" t="str">
        <f>_xlfn.XLOOKUP(T78,Countries!$A$2:$A$267,Countries!$B$2:$B$267,"XYZ")</f>
        <v>XYZ</v>
      </c>
      <c r="V78" s="15"/>
      <c r="W78" s="16" t="s">
        <v>11</v>
      </c>
      <c r="X78" s="84"/>
      <c r="Y78" s="127" t="str">
        <f>_xlfn.XLOOKUP(X78,Countries!$A$2:$A$267,Countries!$B$2:$B$267,"XYZ")</f>
        <v>XYZ</v>
      </c>
      <c r="Z78" s="15"/>
      <c r="AA78" s="16" t="s">
        <v>11</v>
      </c>
      <c r="AB78" s="84"/>
      <c r="AC78" s="127" t="str">
        <f>_xlfn.XLOOKUP(AB78,Countries!$A$2:$A$267,Countries!$B$2:$B$267,"XYZ")</f>
        <v>XYZ</v>
      </c>
      <c r="AD78" s="15"/>
      <c r="AE78" s="16" t="s">
        <v>11</v>
      </c>
      <c r="AF78" s="84"/>
      <c r="AG78" s="127" t="str">
        <f>_xlfn.XLOOKUP(AF78,Countries!$A$2:$A$267,Countries!$B$2:$B$267,"XYZ")</f>
        <v>XYZ</v>
      </c>
    </row>
    <row r="79" spans="1:33" ht="14" customHeight="1" x14ac:dyDescent="0.35">
      <c r="A79" s="11">
        <v>193</v>
      </c>
      <c r="B79" s="11"/>
      <c r="C79" s="56" t="s">
        <v>11</v>
      </c>
      <c r="D79" s="85"/>
      <c r="E79" s="94" t="str">
        <f>_xlfn.XLOOKUP(D79,Countries!$A$2:$A$267,Countries!$B$2:$B$267,"XYZ")</f>
        <v>XYZ</v>
      </c>
      <c r="F79" s="14"/>
      <c r="G79" s="21" t="s">
        <v>11</v>
      </c>
      <c r="H79" s="89"/>
      <c r="I79" s="94" t="str">
        <f>_xlfn.XLOOKUP(H79,Countries!$A$2:$A$267,Countries!$B$2:$B$267,"XYZ")</f>
        <v>XYZ</v>
      </c>
      <c r="J79" s="14"/>
      <c r="K79" s="19" t="s">
        <v>11</v>
      </c>
      <c r="L79" s="85"/>
      <c r="M79" s="94" t="str">
        <f>_xlfn.XLOOKUP(L79,Countries!$A$2:$A$267,Countries!$B$2:$B$267,"XYZ")</f>
        <v>XYZ</v>
      </c>
      <c r="N79" s="14"/>
      <c r="O79" s="19" t="s">
        <v>11</v>
      </c>
      <c r="P79" s="85"/>
      <c r="Q79" s="94" t="str">
        <f>_xlfn.XLOOKUP(P79,Countries!$A$2:$A$267,Countries!$B$2:$B$267,"XYZ")</f>
        <v>XYZ</v>
      </c>
      <c r="R79" s="15"/>
      <c r="S79" s="19" t="s">
        <v>11</v>
      </c>
      <c r="T79" s="85"/>
      <c r="U79" s="94" t="str">
        <f>_xlfn.XLOOKUP(T79,Countries!$A$2:$A$267,Countries!$B$2:$B$267,"XYZ")</f>
        <v>XYZ</v>
      </c>
      <c r="V79" s="15"/>
      <c r="W79" s="19" t="s">
        <v>11</v>
      </c>
      <c r="X79" s="85"/>
      <c r="Y79" s="94" t="str">
        <f>_xlfn.XLOOKUP(X79,Countries!$A$2:$A$267,Countries!$B$2:$B$267,"XYZ")</f>
        <v>XYZ</v>
      </c>
      <c r="Z79" s="15"/>
      <c r="AA79" s="19" t="s">
        <v>11</v>
      </c>
      <c r="AB79" s="85"/>
      <c r="AC79" s="94" t="str">
        <f>_xlfn.XLOOKUP(AB79,Countries!$A$2:$A$267,Countries!$B$2:$B$267,"XYZ")</f>
        <v>XYZ</v>
      </c>
      <c r="AD79" s="15"/>
      <c r="AE79" s="19" t="s">
        <v>11</v>
      </c>
      <c r="AF79" s="85"/>
      <c r="AG79" s="94" t="str">
        <f>_xlfn.XLOOKUP(AF79,Countries!$A$2:$A$267,Countries!$B$2:$B$267,"XYZ")</f>
        <v>XYZ</v>
      </c>
    </row>
    <row r="80" spans="1:33" ht="14" customHeight="1" x14ac:dyDescent="0.35">
      <c r="A80" s="11">
        <v>194</v>
      </c>
      <c r="B80" s="11"/>
      <c r="C80" s="56" t="s">
        <v>11</v>
      </c>
      <c r="D80" s="85"/>
      <c r="E80" s="94" t="str">
        <f>_xlfn.XLOOKUP(D80,Countries!$A$2:$A$267,Countries!$B$2:$B$267,"XYZ")</f>
        <v>XYZ</v>
      </c>
      <c r="F80" s="14"/>
      <c r="G80" s="21" t="s">
        <v>11</v>
      </c>
      <c r="H80" s="89"/>
      <c r="I80" s="94" t="str">
        <f>_xlfn.XLOOKUP(H80,Countries!$A$2:$A$267,Countries!$B$2:$B$267,"XYZ")</f>
        <v>XYZ</v>
      </c>
      <c r="J80" s="14"/>
      <c r="K80" s="19" t="s">
        <v>11</v>
      </c>
      <c r="L80" s="85"/>
      <c r="M80" s="94" t="str">
        <f>_xlfn.XLOOKUP(L80,Countries!$A$2:$A$267,Countries!$B$2:$B$267,"XYZ")</f>
        <v>XYZ</v>
      </c>
      <c r="N80" s="14"/>
      <c r="O80" s="19" t="s">
        <v>11</v>
      </c>
      <c r="P80" s="85"/>
      <c r="Q80" s="94" t="str">
        <f>_xlfn.XLOOKUP(P80,Countries!$A$2:$A$267,Countries!$B$2:$B$267,"XYZ")</f>
        <v>XYZ</v>
      </c>
      <c r="R80" s="15"/>
      <c r="S80" s="19" t="s">
        <v>11</v>
      </c>
      <c r="T80" s="85"/>
      <c r="U80" s="94" t="str">
        <f>_xlfn.XLOOKUP(T80,Countries!$A$2:$A$267,Countries!$B$2:$B$267,"XYZ")</f>
        <v>XYZ</v>
      </c>
      <c r="V80" s="15"/>
      <c r="W80" s="19" t="s">
        <v>11</v>
      </c>
      <c r="X80" s="85"/>
      <c r="Y80" s="94" t="str">
        <f>_xlfn.XLOOKUP(X80,Countries!$A$2:$A$267,Countries!$B$2:$B$267,"XYZ")</f>
        <v>XYZ</v>
      </c>
      <c r="Z80" s="15"/>
      <c r="AA80" s="19" t="s">
        <v>11</v>
      </c>
      <c r="AB80" s="85"/>
      <c r="AC80" s="94" t="str">
        <f>_xlfn.XLOOKUP(AB80,Countries!$A$2:$A$267,Countries!$B$2:$B$267,"XYZ")</f>
        <v>XYZ</v>
      </c>
      <c r="AD80" s="15"/>
      <c r="AE80" s="19" t="s">
        <v>11</v>
      </c>
      <c r="AF80" s="85"/>
      <c r="AG80" s="94" t="str">
        <f>_xlfn.XLOOKUP(AF80,Countries!$A$2:$A$267,Countries!$B$2:$B$267,"XYZ")</f>
        <v>XYZ</v>
      </c>
    </row>
    <row r="81" spans="1:33" ht="14" customHeight="1" x14ac:dyDescent="0.35">
      <c r="A81" s="11">
        <v>195</v>
      </c>
      <c r="B81" s="11">
        <v>1</v>
      </c>
      <c r="C81" s="56"/>
      <c r="D81" s="85"/>
      <c r="E81" s="94" t="str">
        <f>_xlfn.XLOOKUP(D81,Countries!$A$2:$A$267,Countries!$B$2:$B$267,"XYZ")</f>
        <v>XYZ</v>
      </c>
      <c r="F81" s="14"/>
      <c r="G81" s="21" t="s">
        <v>11</v>
      </c>
      <c r="H81" s="89"/>
      <c r="I81" s="94" t="str">
        <f>_xlfn.XLOOKUP(H81,Countries!$A$2:$A$267,Countries!$B$2:$B$267,"XYZ")</f>
        <v>XYZ</v>
      </c>
      <c r="J81" s="14"/>
      <c r="K81" s="19" t="s">
        <v>11</v>
      </c>
      <c r="L81" s="85"/>
      <c r="M81" s="94" t="str">
        <f>_xlfn.XLOOKUP(L81,Countries!$A$2:$A$267,Countries!$B$2:$B$267,"XYZ")</f>
        <v>XYZ</v>
      </c>
      <c r="N81" s="14"/>
      <c r="O81" s="46" t="s">
        <v>11</v>
      </c>
      <c r="P81" s="87"/>
      <c r="Q81" s="94" t="str">
        <f>_xlfn.XLOOKUP(P81,Countries!$A$2:$A$267,Countries!$B$2:$B$267,"XYZ")</f>
        <v>XYZ</v>
      </c>
      <c r="R81" s="15"/>
      <c r="S81" s="46" t="s">
        <v>11</v>
      </c>
      <c r="T81" s="87"/>
      <c r="U81" s="94" t="str">
        <f>_xlfn.XLOOKUP(T81,Countries!$A$2:$A$267,Countries!$B$2:$B$267,"XYZ")</f>
        <v>XYZ</v>
      </c>
      <c r="V81" s="15"/>
      <c r="W81" s="46" t="s">
        <v>11</v>
      </c>
      <c r="X81" s="87"/>
      <c r="Y81" s="94" t="str">
        <f>_xlfn.XLOOKUP(X81,Countries!$A$2:$A$267,Countries!$B$2:$B$267,"XYZ")</f>
        <v>XYZ</v>
      </c>
      <c r="Z81" s="15"/>
      <c r="AA81" s="19" t="s">
        <v>11</v>
      </c>
      <c r="AB81" s="85"/>
      <c r="AC81" s="94" t="str">
        <f>_xlfn.XLOOKUP(AB81,Countries!$A$2:$A$267,Countries!$B$2:$B$267,"XYZ")</f>
        <v>XYZ</v>
      </c>
      <c r="AD81" s="15"/>
      <c r="AE81" s="19" t="s">
        <v>43</v>
      </c>
      <c r="AF81" s="85"/>
      <c r="AG81" s="94" t="str">
        <f>_xlfn.XLOOKUP(AF81,Countries!$A$2:$A$267,Countries!$B$2:$B$267,"XYZ")</f>
        <v>XYZ</v>
      </c>
    </row>
    <row r="82" spans="1:33" ht="14" customHeight="1" x14ac:dyDescent="0.35">
      <c r="A82" s="11">
        <v>196</v>
      </c>
      <c r="B82" s="11">
        <v>2</v>
      </c>
      <c r="C82" s="56"/>
      <c r="D82" s="85"/>
      <c r="E82" s="94" t="str">
        <f>_xlfn.XLOOKUP(D82,Countries!$A$2:$A$267,Countries!$B$2:$B$267,"XYZ")</f>
        <v>XYZ</v>
      </c>
      <c r="F82" s="14"/>
      <c r="G82" s="21" t="s">
        <v>43</v>
      </c>
      <c r="H82" s="89"/>
      <c r="I82" s="94" t="str">
        <f>_xlfn.XLOOKUP(H82,Countries!$A$2:$A$267,Countries!$B$2:$B$267,"XYZ")</f>
        <v>XYZ</v>
      </c>
      <c r="J82" s="14"/>
      <c r="K82" s="19" t="s">
        <v>43</v>
      </c>
      <c r="L82" s="85"/>
      <c r="M82" s="94" t="str">
        <f>_xlfn.XLOOKUP(L82,Countries!$A$2:$A$267,Countries!$B$2:$B$267,"XYZ")</f>
        <v>XYZ</v>
      </c>
      <c r="N82" s="14"/>
      <c r="O82" s="19" t="s">
        <v>11</v>
      </c>
      <c r="P82" s="85"/>
      <c r="Q82" s="94" t="str">
        <f>_xlfn.XLOOKUP(P82,Countries!$A$2:$A$267,Countries!$B$2:$B$267,"XYZ")</f>
        <v>XYZ</v>
      </c>
      <c r="R82" s="15"/>
      <c r="S82" s="19" t="s">
        <v>11</v>
      </c>
      <c r="T82" s="85"/>
      <c r="U82" s="94" t="str">
        <f>_xlfn.XLOOKUP(T82,Countries!$A$2:$A$267,Countries!$B$2:$B$267,"XYZ")</f>
        <v>XYZ</v>
      </c>
      <c r="V82" s="15"/>
      <c r="W82" s="19" t="s">
        <v>11</v>
      </c>
      <c r="X82" s="85"/>
      <c r="Y82" s="94" t="str">
        <f>_xlfn.XLOOKUP(X82,Countries!$A$2:$A$267,Countries!$B$2:$B$267,"XYZ")</f>
        <v>XYZ</v>
      </c>
      <c r="Z82" s="15"/>
      <c r="AA82" s="19" t="s">
        <v>43</v>
      </c>
      <c r="AB82" s="85"/>
      <c r="AC82" s="94" t="str">
        <f>_xlfn.XLOOKUP(AB82,Countries!$A$2:$A$267,Countries!$B$2:$B$267,"XYZ")</f>
        <v>XYZ</v>
      </c>
      <c r="AD82" s="15"/>
      <c r="AE82" s="19" t="s">
        <v>11</v>
      </c>
      <c r="AF82" s="85"/>
      <c r="AG82" s="94" t="str">
        <f>_xlfn.XLOOKUP(AF82,Countries!$A$2:$A$267,Countries!$B$2:$B$267,"XYZ")</f>
        <v>XYZ</v>
      </c>
    </row>
    <row r="83" spans="1:33" ht="14" customHeight="1" x14ac:dyDescent="0.35">
      <c r="A83" s="11">
        <v>197</v>
      </c>
      <c r="B83" s="11">
        <v>3</v>
      </c>
      <c r="C83" s="56"/>
      <c r="D83" s="85"/>
      <c r="E83" s="94" t="str">
        <f>_xlfn.XLOOKUP(D83,Countries!$A$2:$A$267,Countries!$B$2:$B$267,"XYZ")</f>
        <v>XYZ</v>
      </c>
      <c r="F83" s="14"/>
      <c r="G83" s="21" t="s">
        <v>11</v>
      </c>
      <c r="H83" s="89"/>
      <c r="I83" s="94" t="str">
        <f>_xlfn.XLOOKUP(H83,Countries!$A$2:$A$267,Countries!$B$2:$B$267,"XYZ")</f>
        <v>XYZ</v>
      </c>
      <c r="J83" s="14"/>
      <c r="K83" s="19" t="s">
        <v>11</v>
      </c>
      <c r="L83" s="85"/>
      <c r="M83" s="94" t="str">
        <f>_xlfn.XLOOKUP(L83,Countries!$A$2:$A$267,Countries!$B$2:$B$267,"XYZ")</f>
        <v>XYZ</v>
      </c>
      <c r="N83" s="14"/>
      <c r="O83" s="19" t="s">
        <v>11</v>
      </c>
      <c r="P83" s="85"/>
      <c r="Q83" s="94" t="str">
        <f>_xlfn.XLOOKUP(P83,Countries!$A$2:$A$267,Countries!$B$2:$B$267,"XYZ")</f>
        <v>XYZ</v>
      </c>
      <c r="R83" s="15"/>
      <c r="S83" s="19" t="s">
        <v>11</v>
      </c>
      <c r="T83" s="85"/>
      <c r="U83" s="94" t="str">
        <f>_xlfn.XLOOKUP(T83,Countries!$A$2:$A$267,Countries!$B$2:$B$267,"XYZ")</f>
        <v>XYZ</v>
      </c>
      <c r="V83" s="15"/>
      <c r="W83" s="19" t="s">
        <v>11</v>
      </c>
      <c r="X83" s="85"/>
      <c r="Y83" s="94" t="str">
        <f>_xlfn.XLOOKUP(X83,Countries!$A$2:$A$267,Countries!$B$2:$B$267,"XYZ")</f>
        <v>XYZ</v>
      </c>
      <c r="Z83" s="15"/>
      <c r="AA83" s="19" t="s">
        <v>11</v>
      </c>
      <c r="AB83" s="85"/>
      <c r="AC83" s="94" t="str">
        <f>_xlfn.XLOOKUP(AB83,Countries!$A$2:$A$267,Countries!$B$2:$B$267,"XYZ")</f>
        <v>XYZ</v>
      </c>
      <c r="AD83" s="15"/>
      <c r="AE83" s="19" t="s">
        <v>11</v>
      </c>
      <c r="AF83" s="85"/>
      <c r="AG83" s="94" t="str">
        <f>_xlfn.XLOOKUP(AF83,Countries!$A$2:$A$267,Countries!$B$2:$B$267,"XYZ")</f>
        <v>XYZ</v>
      </c>
    </row>
    <row r="84" spans="1:33" ht="14" customHeight="1" x14ac:dyDescent="0.35">
      <c r="A84" s="11">
        <v>198</v>
      </c>
      <c r="B84" s="11">
        <v>4</v>
      </c>
      <c r="C84" s="56"/>
      <c r="D84" s="85"/>
      <c r="E84" s="94" t="str">
        <f>_xlfn.XLOOKUP(D84,Countries!$A$2:$A$267,Countries!$B$2:$B$267,"XYZ")</f>
        <v>XYZ</v>
      </c>
      <c r="F84" s="14"/>
      <c r="G84" s="21" t="s">
        <v>11</v>
      </c>
      <c r="H84" s="89"/>
      <c r="I84" s="94" t="str">
        <f>_xlfn.XLOOKUP(H84,Countries!$A$2:$A$267,Countries!$B$2:$B$267,"XYZ")</f>
        <v>XYZ</v>
      </c>
      <c r="J84" s="14"/>
      <c r="K84" s="19" t="s">
        <v>11</v>
      </c>
      <c r="L84" s="85"/>
      <c r="M84" s="94" t="str">
        <f>_xlfn.XLOOKUP(L84,Countries!$A$2:$A$267,Countries!$B$2:$B$267,"XYZ")</f>
        <v>XYZ</v>
      </c>
      <c r="N84" s="14"/>
      <c r="O84" s="19" t="s">
        <v>11</v>
      </c>
      <c r="P84" s="85"/>
      <c r="Q84" s="94" t="str">
        <f>_xlfn.XLOOKUP(P84,Countries!$A$2:$A$267,Countries!$B$2:$B$267,"XYZ")</f>
        <v>XYZ</v>
      </c>
      <c r="R84" s="15"/>
      <c r="S84" s="19" t="s">
        <v>11</v>
      </c>
      <c r="T84" s="85"/>
      <c r="U84" s="94" t="str">
        <f>_xlfn.XLOOKUP(T84,Countries!$A$2:$A$267,Countries!$B$2:$B$267,"XYZ")</f>
        <v>XYZ</v>
      </c>
      <c r="V84" s="15"/>
      <c r="W84" s="19" t="s">
        <v>11</v>
      </c>
      <c r="X84" s="85"/>
      <c r="Y84" s="94" t="str">
        <f>_xlfn.XLOOKUP(X84,Countries!$A$2:$A$267,Countries!$B$2:$B$267,"XYZ")</f>
        <v>XYZ</v>
      </c>
      <c r="Z84" s="15"/>
      <c r="AA84" s="19" t="s">
        <v>11</v>
      </c>
      <c r="AB84" s="85"/>
      <c r="AC84" s="94" t="str">
        <f>_xlfn.XLOOKUP(AB84,Countries!$A$2:$A$267,Countries!$B$2:$B$267,"XYZ")</f>
        <v>XYZ</v>
      </c>
      <c r="AD84" s="15"/>
      <c r="AE84" s="19" t="s">
        <v>11</v>
      </c>
      <c r="AF84" s="85"/>
      <c r="AG84" s="94" t="str">
        <f>_xlfn.XLOOKUP(AF84,Countries!$A$2:$A$267,Countries!$B$2:$B$267,"XYZ")</f>
        <v>XYZ</v>
      </c>
    </row>
    <row r="85" spans="1:33" ht="14" customHeight="1" x14ac:dyDescent="0.35">
      <c r="A85" s="11">
        <v>199</v>
      </c>
      <c r="B85" s="11">
        <v>5</v>
      </c>
      <c r="C85" s="56"/>
      <c r="D85" s="85"/>
      <c r="E85" s="94" t="str">
        <f>_xlfn.XLOOKUP(D85,Countries!$A$2:$A$267,Countries!$B$2:$B$267,"XYZ")</f>
        <v>XYZ</v>
      </c>
      <c r="F85" s="14"/>
      <c r="G85" s="21" t="s">
        <v>11</v>
      </c>
      <c r="H85" s="89"/>
      <c r="I85" s="94" t="str">
        <f>_xlfn.XLOOKUP(H85,Countries!$A$2:$A$267,Countries!$B$2:$B$267,"XYZ")</f>
        <v>XYZ</v>
      </c>
      <c r="J85" s="14"/>
      <c r="K85" s="19" t="s">
        <v>11</v>
      </c>
      <c r="L85" s="85"/>
      <c r="M85" s="94" t="str">
        <f>_xlfn.XLOOKUP(L85,Countries!$A$2:$A$267,Countries!$B$2:$B$267,"XYZ")</f>
        <v>XYZ</v>
      </c>
      <c r="N85" s="14"/>
      <c r="O85" s="19" t="s">
        <v>43</v>
      </c>
      <c r="P85" s="85"/>
      <c r="Q85" s="94" t="str">
        <f>_xlfn.XLOOKUP(P85,Countries!$A$2:$A$267,Countries!$B$2:$B$267,"XYZ")</f>
        <v>XYZ</v>
      </c>
      <c r="R85" s="15"/>
      <c r="S85" s="19" t="s">
        <v>43</v>
      </c>
      <c r="T85" s="85"/>
      <c r="U85" s="94" t="str">
        <f>_xlfn.XLOOKUP(T85,Countries!$A$2:$A$267,Countries!$B$2:$B$267,"XYZ")</f>
        <v>XYZ</v>
      </c>
      <c r="V85" s="15"/>
      <c r="W85" s="19" t="s">
        <v>43</v>
      </c>
      <c r="X85" s="85"/>
      <c r="Y85" s="94" t="str">
        <f>_xlfn.XLOOKUP(X85,Countries!$A$2:$A$267,Countries!$B$2:$B$267,"XYZ")</f>
        <v>XYZ</v>
      </c>
      <c r="Z85" s="15"/>
      <c r="AA85" s="19" t="s">
        <v>11</v>
      </c>
      <c r="AB85" s="85"/>
      <c r="AC85" s="94" t="str">
        <f>_xlfn.XLOOKUP(AB85,Countries!$A$2:$A$267,Countries!$B$2:$B$267,"XYZ")</f>
        <v>XYZ</v>
      </c>
      <c r="AD85" s="15"/>
      <c r="AE85" s="19" t="s">
        <v>11</v>
      </c>
      <c r="AF85" s="85"/>
      <c r="AG85" s="94" t="str">
        <f>_xlfn.XLOOKUP(AF85,Countries!$A$2:$A$267,Countries!$B$2:$B$267,"XYZ")</f>
        <v>XYZ</v>
      </c>
    </row>
    <row r="86" spans="1:33" ht="14" customHeight="1" x14ac:dyDescent="0.35">
      <c r="A86" s="11">
        <v>200</v>
      </c>
      <c r="B86" s="11">
        <v>6</v>
      </c>
      <c r="C86" s="56"/>
      <c r="D86" s="85"/>
      <c r="E86" s="94" t="str">
        <f>_xlfn.XLOOKUP(D86,Countries!$A$2:$A$267,Countries!$B$2:$B$267,"XYZ")</f>
        <v>XYZ</v>
      </c>
      <c r="F86" s="14"/>
      <c r="G86" s="21" t="s">
        <v>11</v>
      </c>
      <c r="H86" s="89"/>
      <c r="I86" s="94" t="str">
        <f>_xlfn.XLOOKUP(H86,Countries!$A$2:$A$267,Countries!$B$2:$B$267,"XYZ")</f>
        <v>XYZ</v>
      </c>
      <c r="J86" s="14"/>
      <c r="K86" s="19" t="s">
        <v>11</v>
      </c>
      <c r="L86" s="85"/>
      <c r="M86" s="94" t="str">
        <f>_xlfn.XLOOKUP(L86,Countries!$A$2:$A$267,Countries!$B$2:$B$267,"XYZ")</f>
        <v>XYZ</v>
      </c>
      <c r="N86" s="14"/>
      <c r="O86" s="19" t="s">
        <v>11</v>
      </c>
      <c r="P86" s="85"/>
      <c r="Q86" s="94" t="str">
        <f>_xlfn.XLOOKUP(P86,Countries!$A$2:$A$267,Countries!$B$2:$B$267,"XYZ")</f>
        <v>XYZ</v>
      </c>
      <c r="R86" s="15"/>
      <c r="S86" s="19" t="s">
        <v>11</v>
      </c>
      <c r="T86" s="85"/>
      <c r="U86" s="94" t="str">
        <f>_xlfn.XLOOKUP(T86,Countries!$A$2:$A$267,Countries!$B$2:$B$267,"XYZ")</f>
        <v>XYZ</v>
      </c>
      <c r="V86" s="15"/>
      <c r="W86" s="19" t="s">
        <v>11</v>
      </c>
      <c r="X86" s="85"/>
      <c r="Y86" s="94" t="str">
        <f>_xlfn.XLOOKUP(X86,Countries!$A$2:$A$267,Countries!$B$2:$B$267,"XYZ")</f>
        <v>XYZ</v>
      </c>
      <c r="Z86" s="15"/>
      <c r="AA86" s="19" t="s">
        <v>11</v>
      </c>
      <c r="AB86" s="85"/>
      <c r="AC86" s="94" t="str">
        <f>_xlfn.XLOOKUP(AB86,Countries!$A$2:$A$267,Countries!$B$2:$B$267,"XYZ")</f>
        <v>XYZ</v>
      </c>
      <c r="AD86" s="15"/>
      <c r="AE86" s="19"/>
      <c r="AF86" s="85"/>
      <c r="AG86" s="94" t="str">
        <f>_xlfn.XLOOKUP(AF86,Countries!$A$2:$A$267,Countries!$B$2:$B$267,"XYZ")</f>
        <v>XYZ</v>
      </c>
    </row>
    <row r="87" spans="1:33" ht="14" customHeight="1" x14ac:dyDescent="0.35">
      <c r="A87" s="11">
        <v>201</v>
      </c>
      <c r="B87" s="11">
        <v>7</v>
      </c>
      <c r="C87" s="57"/>
      <c r="D87" s="86"/>
      <c r="E87" s="95" t="str">
        <f>_xlfn.XLOOKUP(D87,Countries!$A$2:$A$267,Countries!$B$2:$B$267,"XYZ")</f>
        <v>XYZ</v>
      </c>
      <c r="F87" s="14"/>
      <c r="G87" s="52" t="s">
        <v>11</v>
      </c>
      <c r="H87" s="90"/>
      <c r="I87" s="95" t="str">
        <f>_xlfn.XLOOKUP(H87,Countries!$A$2:$A$267,Countries!$B$2:$B$267,"XYZ")</f>
        <v>XYZ</v>
      </c>
      <c r="J87" s="14"/>
      <c r="K87" s="53" t="s">
        <v>11</v>
      </c>
      <c r="L87" s="86"/>
      <c r="M87" s="95" t="str">
        <f>_xlfn.XLOOKUP(L87,Countries!$A$2:$A$267,Countries!$B$2:$B$267,"XYZ")</f>
        <v>XYZ</v>
      </c>
      <c r="N87" s="14"/>
      <c r="O87" s="53" t="s">
        <v>11</v>
      </c>
      <c r="P87" s="86"/>
      <c r="Q87" s="95" t="str">
        <f>_xlfn.XLOOKUP(P87,Countries!$A$2:$A$267,Countries!$B$2:$B$267,"XYZ")</f>
        <v>XYZ</v>
      </c>
      <c r="R87" s="15"/>
      <c r="S87" s="53" t="s">
        <v>11</v>
      </c>
      <c r="T87" s="86"/>
      <c r="U87" s="95" t="str">
        <f>_xlfn.XLOOKUP(T87,Countries!$A$2:$A$267,Countries!$B$2:$B$267,"XYZ")</f>
        <v>XYZ</v>
      </c>
      <c r="V87" s="15"/>
      <c r="W87" s="53" t="s">
        <v>11</v>
      </c>
      <c r="X87" s="86"/>
      <c r="Y87" s="95" t="str">
        <f>_xlfn.XLOOKUP(X87,Countries!$A$2:$A$267,Countries!$B$2:$B$267,"XYZ")</f>
        <v>XYZ</v>
      </c>
      <c r="Z87" s="15"/>
      <c r="AA87" s="53" t="s">
        <v>11</v>
      </c>
      <c r="AB87" s="86"/>
      <c r="AC87" s="95" t="str">
        <f>_xlfn.XLOOKUP(AB87,Countries!$A$2:$A$267,Countries!$B$2:$B$267,"XYZ")</f>
        <v>XYZ</v>
      </c>
      <c r="AD87" s="15"/>
      <c r="AE87" s="53"/>
      <c r="AF87" s="86"/>
      <c r="AG87" s="95" t="str">
        <f>_xlfn.XLOOKUP(AF87,Countries!$A$2:$A$267,Countries!$B$2:$B$267,"XYZ")</f>
        <v>XYZ</v>
      </c>
    </row>
    <row r="88" spans="1:33" ht="14" customHeight="1" x14ac:dyDescent="0.35">
      <c r="A88" s="11"/>
      <c r="B88" s="11">
        <v>8</v>
      </c>
      <c r="C88" s="14"/>
      <c r="D88" s="14"/>
      <c r="E88" s="11"/>
      <c r="F88" s="14"/>
      <c r="G88" s="14"/>
      <c r="H88" s="14"/>
      <c r="I88" s="11"/>
      <c r="J88" s="14"/>
      <c r="K88" s="14"/>
      <c r="L88" s="14"/>
      <c r="M88" s="11"/>
      <c r="N88" s="14"/>
      <c r="O88" s="15"/>
      <c r="P88" s="15"/>
      <c r="Q88" s="11"/>
      <c r="R88" s="15"/>
      <c r="S88" s="15"/>
      <c r="T88" s="15"/>
      <c r="U88" s="11"/>
      <c r="V88" s="15"/>
      <c r="W88" s="15"/>
      <c r="X88" s="15"/>
      <c r="Y88" s="11"/>
      <c r="Z88" s="15"/>
      <c r="AA88" s="15"/>
      <c r="AB88" s="15"/>
      <c r="AC88" s="11"/>
      <c r="AD88" s="15"/>
      <c r="AE88" s="15"/>
      <c r="AF88" s="15"/>
      <c r="AG88" s="11"/>
    </row>
    <row r="89" spans="1:33" ht="14" customHeight="1" x14ac:dyDescent="0.35">
      <c r="A89" s="11"/>
      <c r="B89" s="11">
        <v>9</v>
      </c>
      <c r="C89" s="146" t="s">
        <v>841</v>
      </c>
      <c r="D89" s="144"/>
      <c r="E89" s="145"/>
      <c r="F89" s="14"/>
      <c r="G89" s="146" t="s">
        <v>842</v>
      </c>
      <c r="H89" s="144"/>
      <c r="I89" s="145"/>
      <c r="J89" s="14"/>
      <c r="K89" s="146" t="s">
        <v>843</v>
      </c>
      <c r="L89" s="144"/>
      <c r="M89" s="145"/>
      <c r="N89" s="14"/>
      <c r="O89" s="146" t="s">
        <v>844</v>
      </c>
      <c r="P89" s="144"/>
      <c r="Q89" s="155"/>
      <c r="R89" s="15"/>
      <c r="S89" s="146" t="s">
        <v>845</v>
      </c>
      <c r="T89" s="144"/>
      <c r="U89" s="145"/>
      <c r="V89" s="15"/>
      <c r="W89" s="146" t="s">
        <v>846</v>
      </c>
      <c r="X89" s="144"/>
      <c r="Y89" s="145"/>
      <c r="Z89" s="15"/>
      <c r="AA89" s="146" t="s">
        <v>847</v>
      </c>
      <c r="AB89" s="144"/>
      <c r="AC89" s="145"/>
      <c r="AD89" s="15"/>
      <c r="AE89" s="146" t="s">
        <v>848</v>
      </c>
      <c r="AF89" s="144"/>
      <c r="AG89" s="145"/>
    </row>
    <row r="90" spans="1:33" ht="14" customHeight="1" x14ac:dyDescent="0.35">
      <c r="A90" s="11">
        <v>202</v>
      </c>
      <c r="B90" s="11">
        <v>10</v>
      </c>
      <c r="C90" s="55" t="s">
        <v>11</v>
      </c>
      <c r="D90" s="84"/>
      <c r="E90" s="127" t="str">
        <f>_xlfn.XLOOKUP(D90,Countries!$A$2:$A$267,Countries!$B$2:$B$267,"XYZ")</f>
        <v>XYZ</v>
      </c>
      <c r="F90" s="14"/>
      <c r="G90" s="55" t="s">
        <v>11</v>
      </c>
      <c r="H90" s="84"/>
      <c r="I90" s="127" t="str">
        <f>_xlfn.XLOOKUP(H90,Countries!$A$2:$A$267,Countries!$B$2:$B$267,"XYZ")</f>
        <v>XYZ</v>
      </c>
      <c r="J90" s="14"/>
      <c r="K90" s="55" t="s">
        <v>11</v>
      </c>
      <c r="L90" s="84"/>
      <c r="M90" s="127" t="str">
        <f>_xlfn.XLOOKUP(L90,Countries!$A$2:$A$267,Countries!$B$2:$B$267,"XYZ")</f>
        <v>XYZ</v>
      </c>
      <c r="N90" s="14"/>
      <c r="O90" s="55" t="s">
        <v>11</v>
      </c>
      <c r="P90" s="84"/>
      <c r="Q90" s="127" t="str">
        <f>_xlfn.XLOOKUP(P90,Countries!$A$2:$A$267,Countries!$B$2:$B$267,"XYZ")</f>
        <v>XYZ</v>
      </c>
      <c r="R90" s="15"/>
      <c r="S90" s="55" t="s">
        <v>11</v>
      </c>
      <c r="T90" s="84"/>
      <c r="U90" s="127" t="str">
        <f>_xlfn.XLOOKUP(T90,Countries!$A$2:$A$267,Countries!$B$2:$B$267,"XYZ")</f>
        <v>XYZ</v>
      </c>
      <c r="V90" s="15"/>
      <c r="W90" s="55" t="s">
        <v>11</v>
      </c>
      <c r="X90" s="84"/>
      <c r="Y90" s="127" t="str">
        <f>_xlfn.XLOOKUP(X90,Countries!$A$2:$A$267,Countries!$B$2:$B$267,"XYZ")</f>
        <v>XYZ</v>
      </c>
      <c r="Z90" s="15"/>
      <c r="AA90" s="55" t="s">
        <v>11</v>
      </c>
      <c r="AB90" s="84"/>
      <c r="AC90" s="98" t="str">
        <f>_xlfn.XLOOKUP(AB90,Countries!$A$2:$A$267,Countries!$B$2:$B$267,"XYZ")</f>
        <v>XYZ</v>
      </c>
      <c r="AD90" s="15"/>
      <c r="AE90" s="55" t="s">
        <v>11</v>
      </c>
      <c r="AF90" s="84"/>
      <c r="AG90" s="127" t="str">
        <f>_xlfn.XLOOKUP(AF90,Countries!$A$2:$A$267,Countries!$B$2:$B$267,"XYZ")</f>
        <v>XYZ</v>
      </c>
    </row>
    <row r="91" spans="1:33" ht="14" customHeight="1" x14ac:dyDescent="0.35">
      <c r="A91" s="11">
        <v>203</v>
      </c>
      <c r="B91" s="11"/>
      <c r="C91" s="56" t="s">
        <v>11</v>
      </c>
      <c r="D91" s="85"/>
      <c r="E91" s="94" t="str">
        <f>_xlfn.XLOOKUP(D91,Countries!$A$2:$A$267,Countries!$B$2:$B$267,"XYZ")</f>
        <v>XYZ</v>
      </c>
      <c r="F91" s="14"/>
      <c r="G91" s="57"/>
      <c r="H91" s="86"/>
      <c r="I91" s="95" t="str">
        <f>_xlfn.XLOOKUP(H91,Countries!$A$2:$A$267,Countries!$B$2:$B$267,"XYZ")</f>
        <v>XYZ</v>
      </c>
      <c r="J91" s="14"/>
      <c r="K91" s="56"/>
      <c r="L91" s="85"/>
      <c r="M91" s="94" t="str">
        <f>_xlfn.XLOOKUP(L91,Countries!$A$2:$A$267,Countries!$B$2:$B$267,"XYZ")</f>
        <v>XYZ</v>
      </c>
      <c r="N91" s="14"/>
      <c r="O91" s="80"/>
      <c r="P91" s="87"/>
      <c r="Q91" s="97" t="str">
        <f>_xlfn.XLOOKUP(P91,Countries!$A$2:$A$267,Countries!$B$2:$B$267,"XYZ")</f>
        <v>XYZ</v>
      </c>
      <c r="R91" s="15"/>
      <c r="S91" s="56"/>
      <c r="T91" s="85"/>
      <c r="U91" s="94" t="str">
        <f>_xlfn.XLOOKUP(T91,Countries!$A$2:$A$267,Countries!$B$2:$B$267,"XYZ")</f>
        <v>XYZ</v>
      </c>
      <c r="V91" s="15"/>
      <c r="W91" s="56"/>
      <c r="X91" s="85"/>
      <c r="Y91" s="94" t="str">
        <f>_xlfn.XLOOKUP(X91,Countries!$A$2:$A$267,Countries!$B$2:$B$267,"XYZ")</f>
        <v>XYZ</v>
      </c>
      <c r="Z91" s="15"/>
      <c r="AA91" s="80"/>
      <c r="AB91" s="87"/>
      <c r="AC91" s="97" t="str">
        <f>_xlfn.XLOOKUP(AB91,Countries!$A$2:$A$267,Countries!$B$2:$B$267,"XYZ")</f>
        <v>XYZ</v>
      </c>
      <c r="AD91" s="15"/>
      <c r="AE91" s="56"/>
      <c r="AF91" s="85"/>
      <c r="AG91" s="94" t="str">
        <f>_xlfn.XLOOKUP(AF91,Countries!$A$2:$A$267,Countries!$B$2:$B$267,"XYZ")</f>
        <v>XYZ</v>
      </c>
    </row>
    <row r="92" spans="1:33" ht="14" customHeight="1" x14ac:dyDescent="0.35">
      <c r="A92" s="11">
        <v>204</v>
      </c>
      <c r="B92" s="11"/>
      <c r="C92" s="56" t="s">
        <v>11</v>
      </c>
      <c r="D92" s="85"/>
      <c r="E92" s="94" t="str">
        <f>_xlfn.XLOOKUP(D92,Countries!$A$2:$A$267,Countries!$B$2:$B$267,"XYZ")</f>
        <v>XYZ</v>
      </c>
      <c r="F92" s="14"/>
      <c r="G92" s="14"/>
      <c r="H92" s="14"/>
      <c r="I92" s="11"/>
      <c r="J92" s="14"/>
      <c r="K92" s="56"/>
      <c r="L92" s="85"/>
      <c r="M92" s="94" t="str">
        <f>_xlfn.XLOOKUP(L92,Countries!$A$2:$A$267,Countries!$B$2:$B$267,"XYZ")</f>
        <v>XYZ</v>
      </c>
      <c r="N92" s="14"/>
      <c r="O92" s="56"/>
      <c r="P92" s="85"/>
      <c r="Q92" s="94" t="str">
        <f>_xlfn.XLOOKUP(P92,Countries!$A$2:$A$267,Countries!$B$2:$B$267,"XYZ")</f>
        <v>XYZ</v>
      </c>
      <c r="R92" s="15"/>
      <c r="S92" s="56"/>
      <c r="T92" s="85"/>
      <c r="U92" s="94" t="str">
        <f>_xlfn.XLOOKUP(T92,Countries!$A$2:$A$267,Countries!$B$2:$B$267,"XYZ")</f>
        <v>XYZ</v>
      </c>
      <c r="V92" s="15"/>
      <c r="W92" s="56"/>
      <c r="X92" s="85"/>
      <c r="Y92" s="94" t="str">
        <f>_xlfn.XLOOKUP(X92,Countries!$A$2:$A$267,Countries!$B$2:$B$267,"XYZ")</f>
        <v>XYZ</v>
      </c>
      <c r="Z92" s="15"/>
      <c r="AA92" s="80"/>
      <c r="AB92" s="87"/>
      <c r="AC92" s="97" t="str">
        <f>_xlfn.XLOOKUP(AB92,Countries!$A$2:$A$267,Countries!$B$2:$B$267,"XYZ")</f>
        <v>XYZ</v>
      </c>
      <c r="AD92" s="15"/>
      <c r="AE92" s="57"/>
      <c r="AF92" s="86"/>
      <c r="AG92" s="95" t="str">
        <f>_xlfn.XLOOKUP(AF92,Countries!$A$2:$A$267,Countries!$B$2:$B$267,"XYZ")</f>
        <v>XYZ</v>
      </c>
    </row>
    <row r="93" spans="1:33" ht="14" customHeight="1" x14ac:dyDescent="0.35">
      <c r="A93" s="11">
        <v>205</v>
      </c>
      <c r="B93" s="11"/>
      <c r="C93" s="56"/>
      <c r="D93" s="85"/>
      <c r="E93" s="94" t="str">
        <f>_xlfn.XLOOKUP(D93,Countries!$A$2:$A$267,Countries!$B$2:$B$267,"XYZ")</f>
        <v>XYZ</v>
      </c>
      <c r="F93" s="14"/>
      <c r="G93" s="146" t="s">
        <v>849</v>
      </c>
      <c r="H93" s="144"/>
      <c r="I93" s="145"/>
      <c r="J93" s="14"/>
      <c r="K93" s="56"/>
      <c r="L93" s="85"/>
      <c r="M93" s="94" t="str">
        <f>_xlfn.XLOOKUP(L93,Countries!$A$2:$A$267,Countries!$B$2:$B$267,"XYZ")</f>
        <v>XYZ</v>
      </c>
      <c r="N93" s="14"/>
      <c r="O93" s="56"/>
      <c r="P93" s="85"/>
      <c r="Q93" s="94" t="str">
        <f>_xlfn.XLOOKUP(P93,Countries!$A$2:$A$267,Countries!$B$2:$B$267,"XYZ")</f>
        <v>XYZ</v>
      </c>
      <c r="R93" s="15"/>
      <c r="S93" s="56"/>
      <c r="T93" s="85"/>
      <c r="U93" s="94" t="str">
        <f>_xlfn.XLOOKUP(T93,Countries!$A$2:$A$267,Countries!$B$2:$B$267,"XYZ")</f>
        <v>XYZ</v>
      </c>
      <c r="V93" s="15"/>
      <c r="W93" s="56"/>
      <c r="X93" s="85"/>
      <c r="Y93" s="94" t="str">
        <f>_xlfn.XLOOKUP(X93,Countries!$A$2:$A$267,Countries!$B$2:$B$267,"XYZ")</f>
        <v>XYZ</v>
      </c>
      <c r="Z93" s="15"/>
      <c r="AA93" s="57"/>
      <c r="AB93" s="86"/>
      <c r="AC93" s="95" t="str">
        <f>_xlfn.XLOOKUP(AB93,Countries!$A$2:$A$267,Countries!$B$2:$B$267,"XYZ")</f>
        <v>XYZ</v>
      </c>
      <c r="AD93" s="15"/>
      <c r="AE93" s="15"/>
      <c r="AF93" s="15"/>
      <c r="AG93" s="11"/>
    </row>
    <row r="94" spans="1:33" ht="14" customHeight="1" x14ac:dyDescent="0.35">
      <c r="A94" s="11">
        <v>206</v>
      </c>
      <c r="B94" s="11"/>
      <c r="C94" s="56"/>
      <c r="D94" s="85"/>
      <c r="E94" s="94" t="str">
        <f>_xlfn.XLOOKUP(D94,Countries!$A$2:$A$267,Countries!$B$2:$B$267,"XYZ")</f>
        <v>XYZ</v>
      </c>
      <c r="F94" s="14"/>
      <c r="G94" s="55" t="s">
        <v>11</v>
      </c>
      <c r="H94" s="84"/>
      <c r="I94" s="127" t="str">
        <f>_xlfn.XLOOKUP(H94,Countries!$A$2:$A$267,Countries!$B$2:$B$267,"XYZ")</f>
        <v>XYZ</v>
      </c>
      <c r="J94" s="14"/>
      <c r="K94" s="56"/>
      <c r="L94" s="85"/>
      <c r="M94" s="94" t="str">
        <f>_xlfn.XLOOKUP(L94,Countries!$A$2:$A$267,Countries!$B$2:$B$267,"XYZ")</f>
        <v>XYZ</v>
      </c>
      <c r="N94" s="14"/>
      <c r="O94" s="56"/>
      <c r="P94" s="85"/>
      <c r="Q94" s="94" t="str">
        <f>_xlfn.XLOOKUP(P94,Countries!$A$2:$A$267,Countries!$B$2:$B$267,"XYZ")</f>
        <v>XYZ</v>
      </c>
      <c r="R94" s="15"/>
      <c r="S94" s="56"/>
      <c r="T94" s="85"/>
      <c r="U94" s="94" t="str">
        <f>_xlfn.XLOOKUP(T94,Countries!$A$2:$A$267,Countries!$B$2:$B$267,"XYZ")</f>
        <v>XYZ</v>
      </c>
      <c r="V94" s="15"/>
      <c r="W94" s="57"/>
      <c r="X94" s="86"/>
      <c r="Y94" s="95" t="str">
        <f>_xlfn.XLOOKUP(X94,Countries!$A$2:$A$267,Countries!$B$2:$B$267,"XYZ")</f>
        <v>XYZ</v>
      </c>
      <c r="Z94" s="15"/>
      <c r="AA94" s="15"/>
      <c r="AB94" s="15"/>
      <c r="AC94" s="11"/>
      <c r="AD94" s="15"/>
      <c r="AE94" s="15"/>
      <c r="AF94" s="15"/>
      <c r="AG94" s="11"/>
    </row>
    <row r="95" spans="1:33" ht="14" customHeight="1" x14ac:dyDescent="0.35">
      <c r="A95" s="11">
        <v>207</v>
      </c>
      <c r="B95" s="11"/>
      <c r="C95" s="57"/>
      <c r="D95" s="86"/>
      <c r="E95" s="95" t="str">
        <f>_xlfn.XLOOKUP(D95,Countries!$A$2:$A$267,Countries!$B$2:$B$267,"XYZ")</f>
        <v>XYZ</v>
      </c>
      <c r="F95" s="14"/>
      <c r="G95" s="56"/>
      <c r="H95" s="85"/>
      <c r="I95" s="94" t="str">
        <f>_xlfn.XLOOKUP(H95,Countries!$A$2:$A$267,Countries!$B$2:$B$267,"XYZ")</f>
        <v>XYZ</v>
      </c>
      <c r="J95" s="14"/>
      <c r="K95" s="57"/>
      <c r="L95" s="86"/>
      <c r="M95" s="95" t="str">
        <f>_xlfn.XLOOKUP(L95,Countries!$A$2:$A$267,Countries!$B$2:$B$267,"XYZ")</f>
        <v>XYZ</v>
      </c>
      <c r="N95" s="14"/>
      <c r="O95" s="56"/>
      <c r="P95" s="85"/>
      <c r="Q95" s="94" t="str">
        <f>_xlfn.XLOOKUP(P95,Countries!$A$2:$A$267,Countries!$B$2:$B$267,"XYZ")</f>
        <v>XYZ</v>
      </c>
      <c r="R95" s="15"/>
      <c r="S95" s="56"/>
      <c r="T95" s="85"/>
      <c r="U95" s="94" t="str">
        <f>_xlfn.XLOOKUP(T95,Countries!$A$2:$A$267,Countries!$B$2:$B$267,"XYZ")</f>
        <v>XYZ</v>
      </c>
      <c r="V95" s="15"/>
      <c r="W95" s="15"/>
      <c r="X95" s="15"/>
      <c r="Y95" s="11"/>
      <c r="Z95" s="15"/>
      <c r="AA95" s="15"/>
      <c r="AB95" s="15"/>
      <c r="AC95" s="11"/>
      <c r="AD95" s="15"/>
      <c r="AE95" s="15"/>
      <c r="AF95" s="15"/>
      <c r="AG95" s="11"/>
    </row>
    <row r="96" spans="1:33" ht="14" customHeight="1" x14ac:dyDescent="0.35">
      <c r="A96" s="11">
        <v>208</v>
      </c>
      <c r="B96" s="11"/>
      <c r="C96" s="14"/>
      <c r="D96" s="14"/>
      <c r="E96" s="11"/>
      <c r="F96" s="14"/>
      <c r="G96" s="56"/>
      <c r="H96" s="85"/>
      <c r="I96" s="94" t="str">
        <f>_xlfn.XLOOKUP(H96,Countries!$A$2:$A$267,Countries!$B$2:$B$267,"XYZ")</f>
        <v>XYZ</v>
      </c>
      <c r="J96" s="14"/>
      <c r="K96" s="14"/>
      <c r="L96" s="14"/>
      <c r="M96" s="11"/>
      <c r="N96" s="14"/>
      <c r="O96" s="57"/>
      <c r="P96" s="86"/>
      <c r="Q96" s="95" t="str">
        <f>_xlfn.XLOOKUP(P96,Countries!$A$2:$A$267,Countries!$B$2:$B$267,"XYZ")</f>
        <v>XYZ</v>
      </c>
      <c r="R96" s="15"/>
      <c r="S96" s="57"/>
      <c r="T96" s="86"/>
      <c r="U96" s="95" t="str">
        <f>_xlfn.XLOOKUP(T96,Countries!$A$2:$A$267,Countries!$B$2:$B$267,"XYZ")</f>
        <v>XYZ</v>
      </c>
      <c r="V96" s="15"/>
      <c r="W96" s="15"/>
      <c r="X96" s="15"/>
      <c r="Y96" s="11"/>
      <c r="Z96" s="15"/>
      <c r="AA96" s="15"/>
      <c r="AB96" s="15"/>
      <c r="AC96" s="11"/>
      <c r="AD96" s="15"/>
      <c r="AE96" s="15"/>
      <c r="AF96" s="15"/>
      <c r="AG96" s="11"/>
    </row>
    <row r="97" spans="1:33" ht="14" customHeight="1" x14ac:dyDescent="0.35">
      <c r="A97" s="11">
        <v>209</v>
      </c>
      <c r="B97" s="11"/>
      <c r="C97" s="14"/>
      <c r="D97" s="14"/>
      <c r="E97" s="11"/>
      <c r="F97" s="14"/>
      <c r="G97" s="57"/>
      <c r="H97" s="86"/>
      <c r="I97" s="95" t="str">
        <f>_xlfn.XLOOKUP(H97,Countries!$A$2:$A$267,Countries!$B$2:$B$267,"XYZ")</f>
        <v>XYZ</v>
      </c>
      <c r="J97" s="14"/>
      <c r="K97" s="14"/>
      <c r="L97" s="14"/>
      <c r="M97" s="11"/>
      <c r="N97" s="14"/>
      <c r="O97" s="15"/>
      <c r="P97" s="15"/>
      <c r="Q97" s="11"/>
      <c r="R97" s="15"/>
      <c r="S97" s="15"/>
      <c r="T97" s="15"/>
      <c r="U97" s="11"/>
      <c r="V97" s="15"/>
      <c r="W97" s="15"/>
      <c r="X97" s="15"/>
      <c r="Y97" s="11"/>
      <c r="Z97" s="15"/>
      <c r="AA97" s="15"/>
      <c r="AB97" s="15"/>
      <c r="AC97" s="11"/>
      <c r="AD97" s="15"/>
      <c r="AE97" s="15"/>
      <c r="AF97" s="15"/>
      <c r="AG97" s="11"/>
    </row>
    <row r="98" spans="1:33" ht="14" customHeight="1" x14ac:dyDescent="0.35">
      <c r="A98" s="11"/>
      <c r="B98" s="11"/>
      <c r="C98" s="14"/>
      <c r="D98" s="14"/>
      <c r="E98" s="11"/>
      <c r="F98" s="14"/>
      <c r="G98" s="45"/>
      <c r="H98" s="45"/>
      <c r="I98" s="99"/>
      <c r="J98" s="14"/>
      <c r="K98" s="14"/>
      <c r="L98" s="14"/>
      <c r="M98" s="11"/>
      <c r="N98" s="14"/>
      <c r="O98" s="15"/>
      <c r="P98" s="15"/>
      <c r="Q98" s="11"/>
      <c r="R98" s="15"/>
      <c r="S98" s="15"/>
      <c r="T98" s="15"/>
      <c r="U98" s="11"/>
      <c r="V98" s="15"/>
      <c r="W98" s="15"/>
      <c r="X98" s="15"/>
      <c r="Y98" s="11"/>
      <c r="Z98" s="15"/>
      <c r="AA98" s="15"/>
      <c r="AB98" s="15"/>
      <c r="AC98" s="11"/>
      <c r="AD98" s="15"/>
      <c r="AE98" s="15"/>
      <c r="AF98" s="15"/>
      <c r="AG98" s="11"/>
    </row>
    <row r="99" spans="1:33" ht="14" customHeight="1" x14ac:dyDescent="0.35">
      <c r="A99" s="11" t="s">
        <v>11</v>
      </c>
      <c r="B99" s="11"/>
      <c r="C99" s="143" t="s">
        <v>850</v>
      </c>
      <c r="D99" s="144"/>
      <c r="E99" s="145"/>
      <c r="F99" s="14"/>
      <c r="G99" s="143" t="s">
        <v>851</v>
      </c>
      <c r="H99" s="144"/>
      <c r="I99" s="145"/>
      <c r="J99" s="14"/>
      <c r="K99" s="143" t="s">
        <v>852</v>
      </c>
      <c r="L99" s="144"/>
      <c r="M99" s="145"/>
      <c r="N99" s="14"/>
      <c r="O99" s="143" t="s">
        <v>853</v>
      </c>
      <c r="P99" s="144"/>
      <c r="Q99" s="155"/>
      <c r="R99" s="15"/>
      <c r="S99" s="156" t="s">
        <v>854</v>
      </c>
      <c r="T99" s="157"/>
      <c r="U99" s="158"/>
      <c r="V99" s="15"/>
      <c r="W99" s="143" t="s">
        <v>855</v>
      </c>
      <c r="X99" s="144"/>
      <c r="Y99" s="145"/>
      <c r="Z99" s="15"/>
      <c r="AA99" s="156" t="s">
        <v>856</v>
      </c>
      <c r="AB99" s="157"/>
      <c r="AC99" s="158"/>
      <c r="AD99" s="15"/>
      <c r="AE99" s="156" t="s">
        <v>857</v>
      </c>
      <c r="AF99" s="157"/>
      <c r="AG99" s="158"/>
    </row>
    <row r="100" spans="1:33" ht="14" customHeight="1" x14ac:dyDescent="0.35">
      <c r="A100" s="11">
        <v>210</v>
      </c>
      <c r="B100" s="11"/>
      <c r="C100" s="55" t="s">
        <v>11</v>
      </c>
      <c r="D100" s="84"/>
      <c r="E100" s="127" t="str">
        <f>_xlfn.XLOOKUP(D100,Countries!$A$2:$A$267,Countries!$B$2:$B$267,"XYZ")</f>
        <v>XYZ</v>
      </c>
      <c r="F100" s="14"/>
      <c r="G100" s="55" t="s">
        <v>11</v>
      </c>
      <c r="H100" s="84"/>
      <c r="I100" s="127" t="str">
        <f>_xlfn.XLOOKUP(H100,Countries!$A$2:$A$267,Countries!$B$2:$B$267,"XYZ")</f>
        <v>XYZ</v>
      </c>
      <c r="J100" s="14"/>
      <c r="K100" s="55" t="s">
        <v>11</v>
      </c>
      <c r="L100" s="84"/>
      <c r="M100" s="127" t="str">
        <f>_xlfn.XLOOKUP(L100,Countries!$A$2:$A$267,Countries!$B$2:$B$267,"XYZ")</f>
        <v>XYZ</v>
      </c>
      <c r="N100" s="14"/>
      <c r="O100" s="55" t="s">
        <v>11</v>
      </c>
      <c r="P100" s="84"/>
      <c r="Q100" s="127" t="str">
        <f>_xlfn.XLOOKUP(P100,Countries!$A$2:$A$267,Countries!$B$2:$B$267,"XYZ")</f>
        <v>XYZ</v>
      </c>
      <c r="R100" s="15"/>
      <c r="S100" s="55" t="s">
        <v>11</v>
      </c>
      <c r="T100" s="84"/>
      <c r="U100" s="128" t="str">
        <f>_xlfn.XLOOKUP(T100,Countries!$A$2:$A$267,Countries!$B$2:$B$267,"XYZ")</f>
        <v>XYZ</v>
      </c>
      <c r="V100" s="15"/>
      <c r="W100" s="55" t="s">
        <v>11</v>
      </c>
      <c r="X100" s="84"/>
      <c r="Y100" s="127" t="str">
        <f>_xlfn.XLOOKUP(X100,Countries!$A$2:$A$267,Countries!$B$2:$B$267,"XYZ")</f>
        <v>XYZ</v>
      </c>
      <c r="Z100" s="15"/>
      <c r="AA100" s="55" t="s">
        <v>11</v>
      </c>
      <c r="AB100" s="84"/>
      <c r="AC100" s="128" t="str">
        <f>_xlfn.XLOOKUP(AB100,Countries!$A$2:$A$267,Countries!$B$2:$B$267,"XYZ")</f>
        <v>XYZ</v>
      </c>
      <c r="AD100" s="15"/>
      <c r="AE100" s="55" t="s">
        <v>11</v>
      </c>
      <c r="AF100" s="84"/>
      <c r="AG100" s="128" t="str">
        <f>_xlfn.XLOOKUP(AF100,Countries!$A$2:$A$267,Countries!$B$2:$B$267,"XYZ")</f>
        <v>XYZ</v>
      </c>
    </row>
    <row r="101" spans="1:33" ht="14" customHeight="1" x14ac:dyDescent="0.35">
      <c r="A101" s="11">
        <v>211</v>
      </c>
      <c r="B101" s="11"/>
      <c r="C101" s="56" t="s">
        <v>11</v>
      </c>
      <c r="D101" s="85"/>
      <c r="E101" s="94" t="str">
        <f>_xlfn.XLOOKUP(D101,Countries!$A$2:$A$267,Countries!$B$2:$B$267,"XYZ")</f>
        <v>XYZ</v>
      </c>
      <c r="F101" s="14"/>
      <c r="G101" s="56" t="s">
        <v>11</v>
      </c>
      <c r="H101" s="85"/>
      <c r="I101" s="94" t="str">
        <f>_xlfn.XLOOKUP(H101,Countries!$A$2:$A$267,Countries!$B$2:$B$267,"XYZ")</f>
        <v>XYZ</v>
      </c>
      <c r="J101" s="14"/>
      <c r="K101" s="56" t="s">
        <v>11</v>
      </c>
      <c r="L101" s="85"/>
      <c r="M101" s="94" t="str">
        <f>_xlfn.XLOOKUP(L101,Countries!$A$2:$A$267,Countries!$B$2:$B$267,"XYZ")</f>
        <v>XYZ</v>
      </c>
      <c r="N101" s="14"/>
      <c r="O101" s="80"/>
      <c r="P101" s="87"/>
      <c r="Q101" s="97" t="str">
        <f>_xlfn.XLOOKUP(P101,Countries!$A$2:$A$267,Countries!$B$2:$B$267,"XYZ")</f>
        <v>XYZ</v>
      </c>
      <c r="R101" s="15"/>
      <c r="S101" s="80"/>
      <c r="T101" s="87"/>
      <c r="U101" s="108"/>
      <c r="V101" s="15"/>
      <c r="W101" s="57"/>
      <c r="X101" s="86"/>
      <c r="Y101" s="95" t="str">
        <f>_xlfn.XLOOKUP(X101,Countries!$A$2:$A$267,Countries!$B$2:$B$267,"XYZ")</f>
        <v>XYZ</v>
      </c>
      <c r="Z101" s="15"/>
      <c r="AA101" s="80"/>
      <c r="AB101" s="87"/>
      <c r="AC101" s="108"/>
      <c r="AD101" s="15"/>
      <c r="AE101" s="80"/>
      <c r="AF101" s="87"/>
      <c r="AG101" s="108" t="str">
        <f>_xlfn.XLOOKUP(AF101,Countries!$A$2:$A$267,Countries!$B$2:$B$267,"XYZ")</f>
        <v>XYZ</v>
      </c>
    </row>
    <row r="102" spans="1:33" ht="14" customHeight="1" x14ac:dyDescent="0.35">
      <c r="A102" s="11">
        <v>212</v>
      </c>
      <c r="B102" s="11"/>
      <c r="C102" s="56" t="s">
        <v>11</v>
      </c>
      <c r="D102" s="85"/>
      <c r="E102" s="94" t="str">
        <f>_xlfn.XLOOKUP(D102,Countries!$A$2:$A$267,Countries!$B$2:$B$267,"XYZ")</f>
        <v>XYZ</v>
      </c>
      <c r="F102" s="14"/>
      <c r="G102" s="56" t="s">
        <v>11</v>
      </c>
      <c r="H102" s="85"/>
      <c r="I102" s="94" t="str">
        <f>_xlfn.XLOOKUP(H102,Countries!$A$2:$A$267,Countries!$B$2:$B$267,"XYZ")</f>
        <v>XYZ</v>
      </c>
      <c r="J102" s="14"/>
      <c r="K102" s="57"/>
      <c r="L102" s="86"/>
      <c r="M102" s="95" t="str">
        <f>_xlfn.XLOOKUP(L102,Countries!$A$2:$A$267,Countries!$B$2:$B$267,"XYZ")</f>
        <v>XYZ</v>
      </c>
      <c r="N102" s="14"/>
      <c r="O102" s="80"/>
      <c r="P102" s="87"/>
      <c r="Q102" s="97" t="str">
        <f>_xlfn.XLOOKUP(P102,Countries!$A$2:$A$267,Countries!$B$2:$B$267,"XYZ")</f>
        <v>XYZ</v>
      </c>
      <c r="R102" s="15"/>
      <c r="S102" s="80"/>
      <c r="T102" s="87"/>
      <c r="U102" s="108"/>
      <c r="V102" s="15"/>
      <c r="W102" s="15"/>
      <c r="X102" s="15"/>
      <c r="Y102" s="11"/>
      <c r="Z102" s="15"/>
      <c r="AA102" s="80"/>
      <c r="AB102" s="87"/>
      <c r="AC102" s="108"/>
      <c r="AD102" s="15"/>
      <c r="AE102" s="80"/>
      <c r="AF102" s="87"/>
      <c r="AG102" s="108" t="str">
        <f>_xlfn.XLOOKUP(AF102,Countries!$A$2:$A$267,Countries!$B$2:$B$267,"XYZ")</f>
        <v>XYZ</v>
      </c>
    </row>
    <row r="103" spans="1:33" ht="14" customHeight="1" x14ac:dyDescent="0.35">
      <c r="A103" s="11">
        <v>213</v>
      </c>
      <c r="B103" s="11"/>
      <c r="C103" s="56"/>
      <c r="D103" s="85"/>
      <c r="E103" s="94" t="str">
        <f>_xlfn.XLOOKUP(D103,Countries!$A$2:$A$267,Countries!$B$2:$B$267,"XYZ")</f>
        <v>XYZ</v>
      </c>
      <c r="F103" s="14"/>
      <c r="G103" s="56"/>
      <c r="H103" s="85"/>
      <c r="I103" s="94" t="str">
        <f>_xlfn.XLOOKUP(H103,Countries!$A$2:$A$267,Countries!$B$2:$B$267,"XYZ")</f>
        <v>XYZ</v>
      </c>
      <c r="J103" s="14"/>
      <c r="K103" s="14"/>
      <c r="L103" s="14"/>
      <c r="M103" s="11"/>
      <c r="N103" s="14"/>
      <c r="O103" s="80"/>
      <c r="P103" s="87"/>
      <c r="Q103" s="97" t="str">
        <f>_xlfn.XLOOKUP(P103,Countries!$A$2:$A$267,Countries!$B$2:$B$267,"XYZ")</f>
        <v>XYZ</v>
      </c>
      <c r="S103" s="80"/>
      <c r="T103" s="87"/>
      <c r="U103" s="108"/>
      <c r="AA103" s="80"/>
      <c r="AB103" s="87"/>
      <c r="AC103" s="108"/>
      <c r="AE103" s="80"/>
      <c r="AF103" s="87"/>
      <c r="AG103" s="108" t="str">
        <f>_xlfn.XLOOKUP(AF103,Countries!$A$2:$A$267,Countries!$B$2:$B$267,"XYZ")</f>
        <v>XYZ</v>
      </c>
    </row>
    <row r="104" spans="1:33" ht="14" customHeight="1" x14ac:dyDescent="0.35">
      <c r="A104" s="11">
        <v>214</v>
      </c>
      <c r="B104" s="11"/>
      <c r="C104" s="56"/>
      <c r="D104" s="85"/>
      <c r="E104" s="94" t="str">
        <f>_xlfn.XLOOKUP(D104,Countries!$A$2:$A$267,Countries!$B$2:$B$267,"XYZ")</f>
        <v>XYZ</v>
      </c>
      <c r="F104" s="14"/>
      <c r="G104" s="56"/>
      <c r="H104" s="85"/>
      <c r="I104" s="94" t="str">
        <f>_xlfn.XLOOKUP(H104,Countries!$A$2:$A$267,Countries!$B$2:$B$267,"XYZ")</f>
        <v>XYZ</v>
      </c>
      <c r="J104" s="14"/>
      <c r="K104" s="14"/>
      <c r="L104" s="14"/>
      <c r="M104" s="11"/>
      <c r="N104" s="14"/>
      <c r="O104" s="80"/>
      <c r="P104" s="87"/>
      <c r="Q104" s="97" t="str">
        <f>_xlfn.XLOOKUP(P104,Countries!$A$2:$A$267,Countries!$B$2:$B$267,"XYZ")</f>
        <v>XYZ</v>
      </c>
      <c r="S104" s="80"/>
      <c r="T104" s="87"/>
      <c r="U104" s="108"/>
      <c r="AA104" s="56" t="s">
        <v>11</v>
      </c>
      <c r="AB104" s="85"/>
      <c r="AC104" s="106" t="str">
        <f>_xlfn.XLOOKUP(AB104,Countries!$A$2:$A$267,Countries!$B$2:$B$267,"XYZ")</f>
        <v>XYZ</v>
      </c>
      <c r="AE104" s="80"/>
      <c r="AF104" s="87"/>
      <c r="AG104" s="108" t="str">
        <f>_xlfn.XLOOKUP(AF104,Countries!$A$2:$A$267,Countries!$B$2:$B$267,"XYZ")</f>
        <v>XYZ</v>
      </c>
    </row>
    <row r="105" spans="1:33" ht="14" customHeight="1" x14ac:dyDescent="0.35">
      <c r="A105" s="11">
        <v>215</v>
      </c>
      <c r="B105" s="11"/>
      <c r="C105" s="56"/>
      <c r="D105" s="85"/>
      <c r="E105" s="94" t="str">
        <f>_xlfn.XLOOKUP(D105,Countries!$A$2:$A$267,Countries!$B$2:$B$267,"XYZ")</f>
        <v>XYZ</v>
      </c>
      <c r="F105" s="14"/>
      <c r="G105" s="56"/>
      <c r="H105" s="85"/>
      <c r="I105" s="94" t="str">
        <f>_xlfn.XLOOKUP(H105,Countries!$A$2:$A$267,Countries!$B$2:$B$267,"XYZ")</f>
        <v>XYZ</v>
      </c>
      <c r="J105" s="14"/>
      <c r="K105" s="14"/>
      <c r="L105" s="14"/>
      <c r="M105" s="11"/>
      <c r="N105" s="14"/>
      <c r="O105" s="80"/>
      <c r="P105" s="87"/>
      <c r="Q105" s="97" t="str">
        <f>_xlfn.XLOOKUP(P105,Countries!$A$2:$A$267,Countries!$B$2:$B$267,"XYZ")</f>
        <v>XYZ</v>
      </c>
      <c r="S105" s="56" t="s">
        <v>11</v>
      </c>
      <c r="T105" s="85"/>
      <c r="U105" s="106" t="str">
        <f>_xlfn.XLOOKUP(T105,Countries!$A$2:$A$267,Countries!$B$2:$B$267,"XYZ")</f>
        <v>XYZ</v>
      </c>
      <c r="AA105" s="57"/>
      <c r="AB105" s="86"/>
      <c r="AC105" s="107" t="str">
        <f>_xlfn.XLOOKUP(AB105,Countries!$A$2:$A$267,Countries!$B$2:$B$267,"XYZ")</f>
        <v>XYZ</v>
      </c>
      <c r="AE105" s="80"/>
      <c r="AF105" s="87"/>
      <c r="AG105" s="108" t="str">
        <f>_xlfn.XLOOKUP(AF105,Countries!$A$2:$A$267,Countries!$B$2:$B$267,"XYZ")</f>
        <v>XYZ</v>
      </c>
    </row>
    <row r="106" spans="1:33" ht="14" customHeight="1" x14ac:dyDescent="0.35">
      <c r="A106" s="11">
        <v>216</v>
      </c>
      <c r="B106" s="11"/>
      <c r="C106" s="56"/>
      <c r="D106" s="85"/>
      <c r="E106" s="94" t="str">
        <f>_xlfn.XLOOKUP(D106,Countries!$A$2:$A$267,Countries!$B$2:$B$267,"XYZ")</f>
        <v>XYZ</v>
      </c>
      <c r="F106" s="14"/>
      <c r="G106" s="56"/>
      <c r="H106" s="85"/>
      <c r="I106" s="94" t="str">
        <f>_xlfn.XLOOKUP(H106,Countries!$A$2:$A$267,Countries!$B$2:$B$267,"XYZ")</f>
        <v>XYZ</v>
      </c>
      <c r="J106" s="14"/>
      <c r="K106" s="14"/>
      <c r="L106" s="14"/>
      <c r="M106" s="11"/>
      <c r="N106" s="14"/>
      <c r="O106" s="80"/>
      <c r="P106" s="87"/>
      <c r="Q106" s="97" t="str">
        <f>_xlfn.XLOOKUP(P106,Countries!$A$2:$A$267,Countries!$B$2:$B$267,"XYZ")</f>
        <v>XYZ</v>
      </c>
      <c r="S106" s="57" t="s">
        <v>11</v>
      </c>
      <c r="T106" s="86"/>
      <c r="U106" s="107" t="str">
        <f>_xlfn.XLOOKUP(T106,Countries!$A$2:$A$267,Countries!$B$2:$B$267,"XYZ")</f>
        <v>XYZ</v>
      </c>
      <c r="AE106" s="80"/>
      <c r="AF106" s="87"/>
      <c r="AG106" s="108" t="str">
        <f>_xlfn.XLOOKUP(AF106,Countries!$A$2:$A$267,Countries!$B$2:$B$267,"XYZ")</f>
        <v>XYZ</v>
      </c>
    </row>
    <row r="107" spans="1:33" ht="14" customHeight="1" x14ac:dyDescent="0.35">
      <c r="A107" s="11">
        <v>217</v>
      </c>
      <c r="B107" s="11"/>
      <c r="C107" s="56"/>
      <c r="D107" s="85"/>
      <c r="E107" s="94" t="str">
        <f>_xlfn.XLOOKUP(D107,Countries!$A$2:$A$267,Countries!$B$2:$B$267,"XYZ")</f>
        <v>XYZ</v>
      </c>
      <c r="F107" s="14"/>
      <c r="G107" s="56"/>
      <c r="H107" s="85"/>
      <c r="I107" s="94" t="str">
        <f>_xlfn.XLOOKUP(H107,Countries!$A$2:$A$267,Countries!$B$2:$B$267,"XYZ")</f>
        <v>XYZ</v>
      </c>
      <c r="J107" s="14"/>
      <c r="K107" s="14"/>
      <c r="L107" s="14"/>
      <c r="M107" s="11"/>
      <c r="N107" s="14"/>
      <c r="O107" s="80"/>
      <c r="P107" s="87"/>
      <c r="Q107" s="97" t="str">
        <f>_xlfn.XLOOKUP(P107,Countries!$A$2:$A$267,Countries!$B$2:$B$267,"XYZ")</f>
        <v>XYZ</v>
      </c>
      <c r="AE107" s="80"/>
      <c r="AF107" s="87"/>
      <c r="AG107" s="108" t="str">
        <f>_xlfn.XLOOKUP(AF107,Countries!$A$2:$A$267,Countries!$B$2:$B$267,"XYZ")</f>
        <v>XYZ</v>
      </c>
    </row>
    <row r="108" spans="1:33" ht="14" customHeight="1" x14ac:dyDescent="0.35">
      <c r="A108" s="11">
        <v>218</v>
      </c>
      <c r="B108" s="11"/>
      <c r="C108" s="56"/>
      <c r="D108" s="85"/>
      <c r="E108" s="94" t="str">
        <f>_xlfn.XLOOKUP(D108,Countries!$A$2:$A$267,Countries!$B$2:$B$267,"XYZ")</f>
        <v>XYZ</v>
      </c>
      <c r="F108" s="14"/>
      <c r="G108" s="56"/>
      <c r="H108" s="85"/>
      <c r="I108" s="94" t="str">
        <f>_xlfn.XLOOKUP(H108,Countries!$A$2:$A$267,Countries!$B$2:$B$267,"XYZ")</f>
        <v>XYZ</v>
      </c>
      <c r="J108" s="14"/>
      <c r="K108" s="14"/>
      <c r="L108" s="14"/>
      <c r="M108" s="11"/>
      <c r="N108" s="14"/>
      <c r="O108" s="80"/>
      <c r="P108" s="87"/>
      <c r="Q108" s="97" t="str">
        <f>_xlfn.XLOOKUP(P108,Countries!$A$2:$A$267,Countries!$B$2:$B$267,"XYZ")</f>
        <v>XYZ</v>
      </c>
      <c r="AE108" s="80"/>
      <c r="AF108" s="87"/>
      <c r="AG108" s="108" t="str">
        <f>_xlfn.XLOOKUP(AF108,Countries!$A$2:$A$267,Countries!$B$2:$B$267,"XYZ")</f>
        <v>XYZ</v>
      </c>
    </row>
    <row r="109" spans="1:33" ht="14" customHeight="1" x14ac:dyDescent="0.35">
      <c r="A109" s="11">
        <v>219</v>
      </c>
      <c r="B109" s="11"/>
      <c r="C109" s="57"/>
      <c r="D109" s="86"/>
      <c r="E109" s="95" t="str">
        <f>_xlfn.XLOOKUP(D109,Countries!$A$2:$A$267,Countries!$B$2:$B$267,"XYZ")</f>
        <v>XYZ</v>
      </c>
      <c r="F109" s="14"/>
      <c r="G109" s="57"/>
      <c r="H109" s="86"/>
      <c r="I109" s="95" t="str">
        <f>_xlfn.XLOOKUP(H109,Countries!$A$2:$A$267,Countries!$B$2:$B$267,"XYZ")</f>
        <v>XYZ</v>
      </c>
      <c r="J109" s="14"/>
      <c r="K109" s="14"/>
      <c r="L109" s="14"/>
      <c r="M109" s="11"/>
      <c r="N109" s="14"/>
      <c r="O109" s="57"/>
      <c r="P109" s="86"/>
      <c r="Q109" s="95" t="str">
        <f>_xlfn.XLOOKUP(P109,Countries!$A$2:$A$267,Countries!$B$2:$B$267,"XYZ")</f>
        <v>XYZ</v>
      </c>
      <c r="AE109" s="58"/>
      <c r="AF109" s="101"/>
      <c r="AG109" s="109" t="str">
        <f>_xlfn.XLOOKUP(AF109,Countries!$A$2:$A$267,Countries!$B$2:$B$267,"XYZ")</f>
        <v>XYZ</v>
      </c>
    </row>
    <row r="110" spans="1:33" ht="14" customHeight="1" x14ac:dyDescent="0.35">
      <c r="A110" s="11"/>
      <c r="B110" s="11"/>
      <c r="C110" s="14"/>
      <c r="D110" s="14"/>
      <c r="E110" s="11"/>
      <c r="F110" s="14"/>
      <c r="G110" s="14"/>
      <c r="H110" s="14"/>
      <c r="I110" s="11"/>
      <c r="J110" s="14"/>
      <c r="K110" s="14"/>
      <c r="L110" s="14"/>
      <c r="M110" s="11"/>
      <c r="N110" s="14"/>
      <c r="O110" s="15"/>
      <c r="P110" s="15"/>
      <c r="Q110" s="11"/>
    </row>
    <row r="111" spans="1:33" ht="14" customHeight="1" x14ac:dyDescent="0.35">
      <c r="A111" s="11"/>
      <c r="B111" s="11"/>
      <c r="C111" s="143" t="s">
        <v>858</v>
      </c>
      <c r="D111" s="144"/>
      <c r="E111" s="145"/>
      <c r="F111" s="14"/>
      <c r="G111" s="146" t="s">
        <v>859</v>
      </c>
      <c r="H111" s="144"/>
      <c r="I111" s="145"/>
      <c r="J111" s="14"/>
      <c r="K111" s="146" t="s">
        <v>860</v>
      </c>
      <c r="L111" s="144"/>
      <c r="M111" s="145"/>
      <c r="N111" s="14"/>
      <c r="O111" s="146" t="s">
        <v>861</v>
      </c>
      <c r="P111" s="144"/>
      <c r="Q111" s="155"/>
    </row>
    <row r="112" spans="1:33" ht="14" customHeight="1" x14ac:dyDescent="0.35">
      <c r="A112" s="11">
        <v>220</v>
      </c>
      <c r="B112" s="11"/>
      <c r="C112" s="55" t="s">
        <v>11</v>
      </c>
      <c r="D112" s="84"/>
      <c r="E112" s="127" t="str">
        <f>_xlfn.XLOOKUP(D112,Countries!$A$2:$A$267,Countries!$B$2:$B$267,"XYZ")</f>
        <v>XYZ</v>
      </c>
      <c r="F112" s="14"/>
      <c r="G112" s="18" t="s">
        <v>11</v>
      </c>
      <c r="H112" s="88"/>
      <c r="I112" s="127" t="str">
        <f>_xlfn.XLOOKUP(H112,Countries!$A$2:$A$267,Countries!$B$2:$B$267,"XYZ")</f>
        <v>XYZ</v>
      </c>
      <c r="J112" s="14"/>
      <c r="K112" s="16" t="s">
        <v>11</v>
      </c>
      <c r="L112" s="84"/>
      <c r="M112" s="127" t="str">
        <f>_xlfn.XLOOKUP(L112,Countries!$A$2:$A$267,Countries!$B$2:$B$267,"XYZ")</f>
        <v>XYZ</v>
      </c>
      <c r="N112" s="14"/>
      <c r="O112" s="16" t="s">
        <v>11</v>
      </c>
      <c r="P112" s="84"/>
      <c r="Q112" s="127" t="str">
        <f>_xlfn.XLOOKUP(P112,Countries!$A$2:$A$267,Countries!$B$2:$B$267,"XYZ")</f>
        <v>XYZ</v>
      </c>
    </row>
    <row r="113" spans="1:17" ht="14" customHeight="1" x14ac:dyDescent="0.35">
      <c r="A113" s="11">
        <v>221</v>
      </c>
      <c r="B113" s="11"/>
      <c r="C113" s="80"/>
      <c r="D113" s="87"/>
      <c r="E113" s="97" t="str">
        <f>_xlfn.XLOOKUP(D113,Countries!$A$2:$A$267,Countries!$B$2:$B$267,"XYZ")</f>
        <v>XYZ</v>
      </c>
      <c r="F113" s="14"/>
      <c r="G113" s="50"/>
      <c r="H113" s="91"/>
      <c r="I113" s="97" t="str">
        <f>_xlfn.XLOOKUP(H113,Countries!$A$2:$A$267,Countries!$B$2:$B$267,"XYZ")</f>
        <v>XYZ</v>
      </c>
      <c r="J113" s="14"/>
      <c r="K113" s="46"/>
      <c r="L113" s="87"/>
      <c r="M113" s="97" t="str">
        <f>_xlfn.XLOOKUP(L113,Countries!$A$2:$A$267,Countries!$B$2:$B$267,"XYZ")</f>
        <v>XYZ</v>
      </c>
      <c r="N113" s="14"/>
      <c r="O113" s="46"/>
      <c r="P113" s="87"/>
      <c r="Q113" s="97" t="str">
        <f>_xlfn.XLOOKUP(P113,Countries!$A$2:$A$267,Countries!$B$2:$B$267,"XYZ")</f>
        <v>XYZ</v>
      </c>
    </row>
    <row r="114" spans="1:17" ht="14" customHeight="1" x14ac:dyDescent="0.35">
      <c r="A114" s="11">
        <v>222</v>
      </c>
      <c r="B114" s="11"/>
      <c r="C114" s="80"/>
      <c r="D114" s="87"/>
      <c r="E114" s="97" t="str">
        <f>_xlfn.XLOOKUP(D114,Countries!$A$2:$A$267,Countries!$B$2:$B$267,"XYZ")</f>
        <v>XYZ</v>
      </c>
      <c r="F114" s="14"/>
      <c r="G114" s="50"/>
      <c r="H114" s="91"/>
      <c r="I114" s="97" t="str">
        <f>_xlfn.XLOOKUP(H114,Countries!$A$2:$A$267,Countries!$B$2:$B$267,"XYZ")</f>
        <v>XYZ</v>
      </c>
      <c r="J114" s="14"/>
      <c r="K114" s="46"/>
      <c r="L114" s="87"/>
      <c r="M114" s="97" t="str">
        <f>_xlfn.XLOOKUP(L114,Countries!$A$2:$A$267,Countries!$B$2:$B$267,"XYZ")</f>
        <v>XYZ</v>
      </c>
      <c r="N114" s="14"/>
      <c r="O114" s="46"/>
      <c r="P114" s="87"/>
      <c r="Q114" s="97" t="str">
        <f>_xlfn.XLOOKUP(P114,Countries!$A$2:$A$267,Countries!$B$2:$B$267,"XYZ")</f>
        <v>XYZ</v>
      </c>
    </row>
    <row r="115" spans="1:17" ht="14" customHeight="1" x14ac:dyDescent="0.35">
      <c r="A115" s="11">
        <v>223</v>
      </c>
      <c r="B115" s="11"/>
      <c r="C115" s="80"/>
      <c r="D115" s="87"/>
      <c r="E115" s="97" t="str">
        <f>_xlfn.XLOOKUP(D115,Countries!$A$2:$A$267,Countries!$B$2:$B$267,"XYZ")</f>
        <v>XYZ</v>
      </c>
      <c r="F115" s="14"/>
      <c r="G115" s="50"/>
      <c r="H115" s="91"/>
      <c r="I115" s="97" t="str">
        <f>_xlfn.XLOOKUP(H115,Countries!$A$2:$A$267,Countries!$B$2:$B$267,"XYZ")</f>
        <v>XYZ</v>
      </c>
      <c r="J115" s="14"/>
      <c r="K115" s="46"/>
      <c r="L115" s="87"/>
      <c r="M115" s="97" t="str">
        <f>_xlfn.XLOOKUP(L115,Countries!$A$2:$A$267,Countries!$B$2:$B$267,"XYZ")</f>
        <v>XYZ</v>
      </c>
      <c r="N115" s="14"/>
      <c r="O115" s="46"/>
      <c r="P115" s="87"/>
      <c r="Q115" s="97" t="str">
        <f>_xlfn.XLOOKUP(P115,Countries!$A$2:$A$267,Countries!$B$2:$B$267,"XYZ")</f>
        <v>XYZ</v>
      </c>
    </row>
    <row r="116" spans="1:17" ht="14" customHeight="1" x14ac:dyDescent="0.35">
      <c r="A116" s="11">
        <v>224</v>
      </c>
      <c r="B116" s="11">
        <v>47</v>
      </c>
      <c r="C116" s="80"/>
      <c r="D116" s="87"/>
      <c r="E116" s="97" t="str">
        <f>_xlfn.XLOOKUP(D116,Countries!$A$2:$A$267,Countries!$B$2:$B$267,"XYZ")</f>
        <v>XYZ</v>
      </c>
      <c r="F116" s="14"/>
      <c r="G116" s="50"/>
      <c r="H116" s="91"/>
      <c r="I116" s="97" t="str">
        <f>_xlfn.XLOOKUP(H116,Countries!$A$2:$A$267,Countries!$B$2:$B$267,"XYZ")</f>
        <v>XYZ</v>
      </c>
      <c r="J116" s="14"/>
      <c r="K116" s="46"/>
      <c r="L116" s="87"/>
      <c r="M116" s="97" t="str">
        <f>_xlfn.XLOOKUP(L116,Countries!$A$2:$A$267,Countries!$B$2:$B$267,"XYZ")</f>
        <v>XYZ</v>
      </c>
      <c r="N116" s="14"/>
      <c r="O116" s="46"/>
      <c r="P116" s="87"/>
      <c r="Q116" s="97" t="str">
        <f>_xlfn.XLOOKUP(P116,Countries!$A$2:$A$267,Countries!$B$2:$B$267,"XYZ")</f>
        <v>XYZ</v>
      </c>
    </row>
    <row r="117" spans="1:17" ht="14" customHeight="1" x14ac:dyDescent="0.35">
      <c r="A117" s="11">
        <v>225</v>
      </c>
      <c r="B117" s="11">
        <v>48</v>
      </c>
      <c r="C117" s="80"/>
      <c r="D117" s="87"/>
      <c r="E117" s="97" t="str">
        <f>_xlfn.XLOOKUP(D117,Countries!$A$2:$A$267,Countries!$B$2:$B$267,"XYZ")</f>
        <v>XYZ</v>
      </c>
      <c r="F117" s="14"/>
      <c r="G117" s="50"/>
      <c r="H117" s="91"/>
      <c r="I117" s="97" t="str">
        <f>_xlfn.XLOOKUP(H117,Countries!$A$2:$A$267,Countries!$B$2:$B$267,"XYZ")</f>
        <v>XYZ</v>
      </c>
      <c r="J117" s="14"/>
      <c r="K117" s="46"/>
      <c r="L117" s="87"/>
      <c r="M117" s="97" t="str">
        <f>_xlfn.XLOOKUP(L117,Countries!$A$2:$A$267,Countries!$B$2:$B$267,"XYZ")</f>
        <v>XYZ</v>
      </c>
      <c r="N117" s="14"/>
      <c r="O117" s="46"/>
      <c r="P117" s="87"/>
      <c r="Q117" s="97" t="str">
        <f>_xlfn.XLOOKUP(P117,Countries!$A$2:$A$267,Countries!$B$2:$B$267,"XYZ")</f>
        <v>XYZ</v>
      </c>
    </row>
    <row r="118" spans="1:17" ht="14" customHeight="1" x14ac:dyDescent="0.35">
      <c r="A118" s="11">
        <v>226</v>
      </c>
      <c r="B118" s="11">
        <v>49</v>
      </c>
      <c r="C118" s="56" t="s">
        <v>11</v>
      </c>
      <c r="D118" s="85"/>
      <c r="E118" s="94" t="str">
        <f>_xlfn.XLOOKUP(D118,Countries!$A$2:$A$267,Countries!$B$2:$B$267,"XYZ")</f>
        <v>XYZ</v>
      </c>
      <c r="F118" s="14"/>
      <c r="G118" s="50"/>
      <c r="H118" s="91"/>
      <c r="I118" s="97" t="str">
        <f>_xlfn.XLOOKUP(H118,Countries!$A$2:$A$267,Countries!$B$2:$B$267,"XYZ")</f>
        <v>XYZ</v>
      </c>
      <c r="J118" s="14"/>
      <c r="K118" s="46"/>
      <c r="L118" s="87"/>
      <c r="M118" s="97" t="str">
        <f>_xlfn.XLOOKUP(L118,Countries!$A$2:$A$267,Countries!$B$2:$B$267,"XYZ")</f>
        <v>XYZ</v>
      </c>
      <c r="N118" s="14"/>
      <c r="O118" s="46"/>
      <c r="P118" s="87"/>
      <c r="Q118" s="97" t="str">
        <f>_xlfn.XLOOKUP(P118,Countries!$A$2:$A$267,Countries!$B$2:$B$267,"XYZ")</f>
        <v>XYZ</v>
      </c>
    </row>
    <row r="119" spans="1:17" ht="14" customHeight="1" x14ac:dyDescent="0.35">
      <c r="A119" s="11">
        <v>227</v>
      </c>
      <c r="B119" s="11">
        <v>50</v>
      </c>
      <c r="C119" s="56" t="s">
        <v>11</v>
      </c>
      <c r="D119" s="85"/>
      <c r="E119" s="94" t="str">
        <f>_xlfn.XLOOKUP(D119,Countries!$A$2:$A$267,Countries!$B$2:$B$267,"XYZ")</f>
        <v>XYZ</v>
      </c>
      <c r="F119" s="14"/>
      <c r="G119" s="50"/>
      <c r="H119" s="91"/>
      <c r="I119" s="97" t="str">
        <f>_xlfn.XLOOKUP(H119,Countries!$A$2:$A$267,Countries!$B$2:$B$267,"XYZ")</f>
        <v>XYZ</v>
      </c>
      <c r="J119" s="14"/>
      <c r="K119" s="53" t="s">
        <v>11</v>
      </c>
      <c r="L119" s="86"/>
      <c r="M119" s="95" t="str">
        <f>_xlfn.XLOOKUP(L119,Countries!$A$2:$A$267,Countries!$B$2:$B$267,"XYZ")</f>
        <v>XYZ</v>
      </c>
      <c r="N119" s="14"/>
      <c r="O119" s="19" t="s">
        <v>11</v>
      </c>
      <c r="P119" s="85"/>
      <c r="Q119" s="94" t="str">
        <f>_xlfn.XLOOKUP(P119,Countries!$A$2:$A$267,Countries!$B$2:$B$267,"XYZ")</f>
        <v>XYZ</v>
      </c>
    </row>
    <row r="120" spans="1:17" ht="14" customHeight="1" x14ac:dyDescent="0.35">
      <c r="A120" s="11">
        <v>228</v>
      </c>
      <c r="B120" s="11">
        <v>51</v>
      </c>
      <c r="C120" s="56"/>
      <c r="D120" s="85"/>
      <c r="E120" s="94" t="str">
        <f>_xlfn.XLOOKUP(D120,Countries!$A$2:$A$267,Countries!$B$2:$B$267,"XYZ")</f>
        <v>XYZ</v>
      </c>
      <c r="F120" s="14"/>
      <c r="G120" s="50"/>
      <c r="H120" s="91"/>
      <c r="I120" s="97" t="str">
        <f>_xlfn.XLOOKUP(H120,Countries!$A$2:$A$267,Countries!$B$2:$B$267,"XYZ")</f>
        <v>XYZ</v>
      </c>
      <c r="J120" s="14"/>
      <c r="K120" s="45"/>
      <c r="L120" s="45"/>
      <c r="M120" s="99"/>
      <c r="N120" s="14"/>
      <c r="O120" s="53" t="s">
        <v>11</v>
      </c>
      <c r="P120" s="86"/>
      <c r="Q120" s="95" t="str">
        <f>_xlfn.XLOOKUP(P120,Countries!$A$2:$A$267,Countries!$B$2:$B$267,"XYZ")</f>
        <v>XYZ</v>
      </c>
    </row>
    <row r="121" spans="1:17" ht="14" customHeight="1" x14ac:dyDescent="0.35">
      <c r="A121" s="11">
        <v>229</v>
      </c>
      <c r="B121" s="11">
        <v>52</v>
      </c>
      <c r="C121" s="57"/>
      <c r="D121" s="86"/>
      <c r="E121" s="95" t="str">
        <f>_xlfn.XLOOKUP(D121,Countries!$A$2:$A$267,Countries!$B$2:$B$267,"XYZ")</f>
        <v>XYZ</v>
      </c>
      <c r="F121" s="14"/>
      <c r="G121" s="52"/>
      <c r="H121" s="90"/>
      <c r="I121" s="95" t="str">
        <f>_xlfn.XLOOKUP(H121,Countries!$A$2:$A$267,Countries!$B$2:$B$267,"XYZ")</f>
        <v>XYZ</v>
      </c>
      <c r="J121" s="14"/>
      <c r="K121" s="45"/>
      <c r="L121" s="45"/>
      <c r="M121" s="99"/>
      <c r="N121" s="14"/>
      <c r="O121" s="45"/>
      <c r="P121" s="45"/>
      <c r="Q121" s="99"/>
    </row>
    <row r="122" spans="1:17" ht="14" customHeight="1" x14ac:dyDescent="0.35">
      <c r="A122" s="11" t="s">
        <v>11</v>
      </c>
      <c r="B122" s="11">
        <v>53</v>
      </c>
      <c r="C122" s="14"/>
      <c r="D122" s="14"/>
      <c r="E122" s="11"/>
      <c r="F122" s="14"/>
      <c r="G122" s="14"/>
      <c r="H122" s="14"/>
      <c r="I122" s="11"/>
      <c r="J122" s="14"/>
      <c r="K122" s="14"/>
      <c r="L122" s="14"/>
      <c r="M122" s="11"/>
      <c r="N122" s="14"/>
      <c r="O122" s="15"/>
      <c r="P122" s="15"/>
      <c r="Q122" s="11"/>
    </row>
    <row r="123" spans="1:17" ht="14" customHeight="1" x14ac:dyDescent="0.35">
      <c r="A123" s="11" t="s">
        <v>11</v>
      </c>
      <c r="B123" s="11"/>
      <c r="C123" s="143" t="s">
        <v>862</v>
      </c>
      <c r="D123" s="144"/>
      <c r="E123" s="145"/>
      <c r="F123" s="14"/>
      <c r="G123" s="146" t="s">
        <v>863</v>
      </c>
      <c r="H123" s="144"/>
      <c r="I123" s="145"/>
      <c r="J123" s="14"/>
      <c r="K123" s="146" t="s">
        <v>864</v>
      </c>
      <c r="L123" s="144"/>
      <c r="M123" s="145"/>
      <c r="N123" s="14"/>
      <c r="O123" s="146" t="s">
        <v>865</v>
      </c>
      <c r="P123" s="144"/>
      <c r="Q123" s="155"/>
    </row>
    <row r="124" spans="1:17" ht="14" customHeight="1" x14ac:dyDescent="0.35">
      <c r="A124" s="11">
        <v>230</v>
      </c>
      <c r="B124" s="11"/>
      <c r="C124" s="55" t="s">
        <v>11</v>
      </c>
      <c r="D124" s="84"/>
      <c r="E124" s="127" t="str">
        <f>_xlfn.XLOOKUP(D124,Countries!$A$2:$A$267,Countries!$B$2:$B$267,"XYZ")</f>
        <v>XYZ</v>
      </c>
      <c r="F124" s="14"/>
      <c r="G124" s="18" t="s">
        <v>11</v>
      </c>
      <c r="H124" s="88"/>
      <c r="I124" s="127" t="str">
        <f>_xlfn.XLOOKUP(H124,Countries!$A$2:$A$267,Countries!$B$2:$B$267,"XYZ")</f>
        <v>XYZ</v>
      </c>
      <c r="J124" s="14"/>
      <c r="K124" s="16" t="s">
        <v>11</v>
      </c>
      <c r="L124" s="84"/>
      <c r="M124" s="127" t="str">
        <f>_xlfn.XLOOKUP(L124,Countries!$A$2:$A$267,Countries!$B$2:$B$267,"XYZ")</f>
        <v>XYZ</v>
      </c>
      <c r="N124" s="14"/>
      <c r="O124" s="16" t="s">
        <v>11</v>
      </c>
      <c r="P124" s="84"/>
      <c r="Q124" s="127" t="str">
        <f>_xlfn.XLOOKUP(P124,Countries!$A$2:$A$267,Countries!$B$2:$B$267,"XYZ")</f>
        <v>XYZ</v>
      </c>
    </row>
    <row r="125" spans="1:17" ht="14" customHeight="1" x14ac:dyDescent="0.35">
      <c r="A125" s="11">
        <v>231</v>
      </c>
      <c r="B125" s="11"/>
      <c r="C125" s="80"/>
      <c r="D125" s="87"/>
      <c r="E125" s="97" t="str">
        <f>_xlfn.XLOOKUP(D125,Countries!$A$2:$A$267,Countries!$B$2:$B$267,"XYZ")</f>
        <v>XYZ</v>
      </c>
      <c r="F125" s="14"/>
      <c r="G125" s="50"/>
      <c r="H125" s="91"/>
      <c r="I125" s="97" t="str">
        <f>_xlfn.XLOOKUP(H125,Countries!$A$2:$A$267,Countries!$B$2:$B$267,"XYZ")</f>
        <v>XYZ</v>
      </c>
      <c r="J125" s="14"/>
      <c r="K125" s="46"/>
      <c r="L125" s="87"/>
      <c r="M125" s="97" t="str">
        <f>_xlfn.XLOOKUP(L125,Countries!$A$2:$A$267,Countries!$B$2:$B$267,"XYZ")</f>
        <v>XYZ</v>
      </c>
      <c r="N125" s="14"/>
      <c r="O125" s="46"/>
      <c r="P125" s="87"/>
      <c r="Q125" s="97" t="str">
        <f>_xlfn.XLOOKUP(P125,Countries!$A$2:$A$267,Countries!$B$2:$B$267,"XYZ")</f>
        <v>XYZ</v>
      </c>
    </row>
    <row r="126" spans="1:17" ht="14" customHeight="1" x14ac:dyDescent="0.35">
      <c r="A126" s="11">
        <v>232</v>
      </c>
      <c r="B126" s="11"/>
      <c r="C126" s="80"/>
      <c r="D126" s="87"/>
      <c r="E126" s="97" t="str">
        <f>_xlfn.XLOOKUP(D126,Countries!$A$2:$A$267,Countries!$B$2:$B$267,"XYZ")</f>
        <v>XYZ</v>
      </c>
      <c r="F126" s="14"/>
      <c r="G126" s="50"/>
      <c r="H126" s="91"/>
      <c r="I126" s="97" t="str">
        <f>_xlfn.XLOOKUP(H126,Countries!$A$2:$A$267,Countries!$B$2:$B$267,"XYZ")</f>
        <v>XYZ</v>
      </c>
      <c r="J126" s="14"/>
      <c r="K126" s="46"/>
      <c r="L126" s="87"/>
      <c r="M126" s="97" t="str">
        <f>_xlfn.XLOOKUP(L126,Countries!$A$2:$A$267,Countries!$B$2:$B$267,"XYZ")</f>
        <v>XYZ</v>
      </c>
      <c r="N126" s="14"/>
      <c r="O126" s="46"/>
      <c r="P126" s="87"/>
      <c r="Q126" s="97" t="str">
        <f>_xlfn.XLOOKUP(P126,Countries!$A$2:$A$267,Countries!$B$2:$B$267,"XYZ")</f>
        <v>XYZ</v>
      </c>
    </row>
    <row r="127" spans="1:17" ht="14" customHeight="1" x14ac:dyDescent="0.35">
      <c r="A127" s="11">
        <v>233</v>
      </c>
      <c r="B127" s="11"/>
      <c r="C127" s="80"/>
      <c r="D127" s="87"/>
      <c r="E127" s="97" t="str">
        <f>_xlfn.XLOOKUP(D127,Countries!$A$2:$A$267,Countries!$B$2:$B$267,"XYZ")</f>
        <v>XYZ</v>
      </c>
      <c r="F127" s="14"/>
      <c r="G127" s="50"/>
      <c r="H127" s="91"/>
      <c r="I127" s="97" t="str">
        <f>_xlfn.XLOOKUP(H127,Countries!$A$2:$A$267,Countries!$B$2:$B$267,"XYZ")</f>
        <v>XYZ</v>
      </c>
      <c r="J127" s="14"/>
      <c r="K127" s="46"/>
      <c r="L127" s="87"/>
      <c r="M127" s="97" t="str">
        <f>_xlfn.XLOOKUP(L127,Countries!$A$2:$A$267,Countries!$B$2:$B$267,"XYZ")</f>
        <v>XYZ</v>
      </c>
      <c r="N127" s="14"/>
      <c r="O127" s="46"/>
      <c r="P127" s="87"/>
      <c r="Q127" s="97" t="str">
        <f>_xlfn.XLOOKUP(P127,Countries!$A$2:$A$267,Countries!$B$2:$B$267,"XYZ")</f>
        <v>XYZ</v>
      </c>
    </row>
    <row r="128" spans="1:17" ht="14" customHeight="1" x14ac:dyDescent="0.35">
      <c r="A128" s="11">
        <v>234</v>
      </c>
      <c r="B128" s="11">
        <v>47</v>
      </c>
      <c r="C128" s="80"/>
      <c r="D128" s="87"/>
      <c r="E128" s="97" t="str">
        <f>_xlfn.XLOOKUP(D128,Countries!$A$2:$A$267,Countries!$B$2:$B$267,"XYZ")</f>
        <v>XYZ</v>
      </c>
      <c r="F128" s="14"/>
      <c r="G128" s="50"/>
      <c r="H128" s="91"/>
      <c r="I128" s="97" t="str">
        <f>_xlfn.XLOOKUP(H128,Countries!$A$2:$A$267,Countries!$B$2:$B$267,"XYZ")</f>
        <v>XYZ</v>
      </c>
      <c r="J128" s="14"/>
      <c r="K128" s="46"/>
      <c r="L128" s="87"/>
      <c r="M128" s="97" t="str">
        <f>_xlfn.XLOOKUP(L128,Countries!$A$2:$A$267,Countries!$B$2:$B$267,"XYZ")</f>
        <v>XYZ</v>
      </c>
      <c r="N128" s="14"/>
      <c r="O128" s="46"/>
      <c r="P128" s="87"/>
      <c r="Q128" s="97" t="str">
        <f>_xlfn.XLOOKUP(P128,Countries!$A$2:$A$267,Countries!$B$2:$B$267,"XYZ")</f>
        <v>XYZ</v>
      </c>
    </row>
    <row r="129" spans="1:17" ht="14" customHeight="1" x14ac:dyDescent="0.35">
      <c r="A129" s="11">
        <v>235</v>
      </c>
      <c r="B129" s="11">
        <v>48</v>
      </c>
      <c r="C129" s="80"/>
      <c r="D129" s="87"/>
      <c r="E129" s="97" t="str">
        <f>_xlfn.XLOOKUP(D129,Countries!$A$2:$A$267,Countries!$B$2:$B$267,"XYZ")</f>
        <v>XYZ</v>
      </c>
      <c r="F129" s="14"/>
      <c r="G129" s="50"/>
      <c r="H129" s="91"/>
      <c r="I129" s="97" t="str">
        <f>_xlfn.XLOOKUP(H129,Countries!$A$2:$A$267,Countries!$B$2:$B$267,"XYZ")</f>
        <v>XYZ</v>
      </c>
      <c r="J129" s="14"/>
      <c r="K129" s="46"/>
      <c r="L129" s="87"/>
      <c r="M129" s="97" t="str">
        <f>_xlfn.XLOOKUP(L129,Countries!$A$2:$A$267,Countries!$B$2:$B$267,"XYZ")</f>
        <v>XYZ</v>
      </c>
      <c r="N129" s="14"/>
      <c r="O129" s="46"/>
      <c r="P129" s="87"/>
      <c r="Q129" s="97" t="str">
        <f>_xlfn.XLOOKUP(P129,Countries!$A$2:$A$267,Countries!$B$2:$B$267,"XYZ")</f>
        <v>XYZ</v>
      </c>
    </row>
    <row r="130" spans="1:17" ht="15" customHeight="1" x14ac:dyDescent="0.35">
      <c r="A130" s="11">
        <v>236</v>
      </c>
      <c r="B130" s="11">
        <v>49</v>
      </c>
      <c r="C130" s="80"/>
      <c r="D130" s="87"/>
      <c r="E130" s="97" t="str">
        <f>_xlfn.XLOOKUP(D130,Countries!$A$2:$A$267,Countries!$B$2:$B$267,"XYZ")</f>
        <v>XYZ</v>
      </c>
      <c r="F130" s="14"/>
      <c r="G130" s="50"/>
      <c r="H130" s="91"/>
      <c r="I130" s="97" t="str">
        <f>_xlfn.XLOOKUP(H130,Countries!$A$2:$A$267,Countries!$B$2:$B$267,"XYZ")</f>
        <v>XYZ</v>
      </c>
      <c r="J130" s="14"/>
      <c r="K130" s="46"/>
      <c r="L130" s="87"/>
      <c r="M130" s="97" t="str">
        <f>_xlfn.XLOOKUP(L130,Countries!$A$2:$A$267,Countries!$B$2:$B$267,"XYZ")</f>
        <v>XYZ</v>
      </c>
      <c r="N130" s="14"/>
      <c r="O130" s="19" t="s">
        <v>11</v>
      </c>
      <c r="P130" s="85"/>
      <c r="Q130" s="94" t="str">
        <f>_xlfn.XLOOKUP(P130,Countries!$A$2:$A$267,Countries!$B$2:$B$267,"XYZ")</f>
        <v>XYZ</v>
      </c>
    </row>
    <row r="131" spans="1:17" ht="15" customHeight="1" x14ac:dyDescent="0.35">
      <c r="A131" s="11">
        <v>237</v>
      </c>
      <c r="B131" s="11">
        <v>50</v>
      </c>
      <c r="C131" s="80"/>
      <c r="D131" s="87"/>
      <c r="E131" s="97" t="str">
        <f>_xlfn.XLOOKUP(D131,Countries!$A$2:$A$267,Countries!$B$2:$B$267,"XYZ")</f>
        <v>XYZ</v>
      </c>
      <c r="F131" s="14"/>
      <c r="G131" s="50"/>
      <c r="H131" s="91"/>
      <c r="I131" s="97" t="str">
        <f>_xlfn.XLOOKUP(H131,Countries!$A$2:$A$267,Countries!$B$2:$B$267,"XYZ")</f>
        <v>XYZ</v>
      </c>
      <c r="J131" s="14"/>
      <c r="K131" s="46"/>
      <c r="L131" s="87"/>
      <c r="M131" s="97" t="str">
        <f>_xlfn.XLOOKUP(L131,Countries!$A$2:$A$267,Countries!$B$2:$B$267,"XYZ")</f>
        <v>XYZ</v>
      </c>
      <c r="N131" s="14"/>
      <c r="O131" s="19" t="s">
        <v>11</v>
      </c>
      <c r="P131" s="85"/>
      <c r="Q131" s="94" t="str">
        <f>_xlfn.XLOOKUP(P131,Countries!$A$2:$A$267,Countries!$B$2:$B$267,"XYZ")</f>
        <v>XYZ</v>
      </c>
    </row>
    <row r="132" spans="1:17" ht="15" customHeight="1" x14ac:dyDescent="0.35">
      <c r="A132" s="11">
        <v>238</v>
      </c>
      <c r="B132" s="11">
        <v>51</v>
      </c>
      <c r="C132" s="80"/>
      <c r="D132" s="87"/>
      <c r="E132" s="97" t="str">
        <f>_xlfn.XLOOKUP(D132,Countries!$A$2:$A$267,Countries!$B$2:$B$267,"XYZ")</f>
        <v>XYZ</v>
      </c>
      <c r="F132" s="14"/>
      <c r="G132" s="50"/>
      <c r="H132" s="91"/>
      <c r="I132" s="97" t="str">
        <f>_xlfn.XLOOKUP(H132,Countries!$A$2:$A$267,Countries!$B$2:$B$267,"XYZ")</f>
        <v>XYZ</v>
      </c>
      <c r="J132" s="14"/>
      <c r="K132" s="46"/>
      <c r="L132" s="87"/>
      <c r="M132" s="97" t="str">
        <f>_xlfn.XLOOKUP(L132,Countries!$A$2:$A$267,Countries!$B$2:$B$267,"XYZ")</f>
        <v>XYZ</v>
      </c>
      <c r="N132" s="14"/>
      <c r="O132" s="46" t="s">
        <v>11</v>
      </c>
      <c r="P132" s="87"/>
      <c r="Q132" s="97" t="str">
        <f>_xlfn.XLOOKUP(P132,Countries!$A$2:$A$267,Countries!$B$2:$B$267,"XYZ")</f>
        <v>XYZ</v>
      </c>
    </row>
    <row r="133" spans="1:17" ht="15" customHeight="1" x14ac:dyDescent="0.35">
      <c r="A133" s="11">
        <v>239</v>
      </c>
      <c r="B133" s="11">
        <v>52</v>
      </c>
      <c r="C133" s="57"/>
      <c r="D133" s="86"/>
      <c r="E133" s="95" t="str">
        <f>_xlfn.XLOOKUP(D133,Countries!$A$2:$A$267,Countries!$B$2:$B$267,"XYZ")</f>
        <v>XYZ</v>
      </c>
      <c r="F133" s="14"/>
      <c r="G133" s="52"/>
      <c r="H133" s="90"/>
      <c r="I133" s="95" t="str">
        <f>_xlfn.XLOOKUP(H133,Countries!$A$2:$A$267,Countries!$B$2:$B$267,"XYZ")</f>
        <v>XYZ</v>
      </c>
      <c r="J133" s="14"/>
      <c r="K133" s="53"/>
      <c r="L133" s="86"/>
      <c r="M133" s="95" t="str">
        <f>_xlfn.XLOOKUP(L133,Countries!$A$2:$A$267,Countries!$B$2:$B$267,"XYZ")</f>
        <v>XYZ</v>
      </c>
      <c r="N133" s="14"/>
      <c r="O133" s="53" t="s">
        <v>11</v>
      </c>
      <c r="P133" s="86"/>
      <c r="Q133" s="95" t="str">
        <f>_xlfn.XLOOKUP(P133,Countries!$A$2:$A$267,Countries!$B$2:$B$267,"XYZ")</f>
        <v>XYZ</v>
      </c>
    </row>
    <row r="134" spans="1:17" ht="14" customHeight="1" x14ac:dyDescent="0.35">
      <c r="A134" s="11"/>
      <c r="B134" s="11">
        <v>53</v>
      </c>
      <c r="C134" s="14"/>
      <c r="D134" s="14"/>
      <c r="E134" s="11"/>
      <c r="F134" s="14"/>
      <c r="G134" s="14"/>
      <c r="H134" s="14"/>
      <c r="I134" s="11"/>
      <c r="J134" s="14"/>
      <c r="K134" s="14"/>
      <c r="L134" s="14"/>
      <c r="M134" s="11"/>
      <c r="N134" s="14"/>
      <c r="O134" s="15"/>
      <c r="P134" s="15"/>
      <c r="Q134" s="11"/>
    </row>
    <row r="135" spans="1:17" ht="14" customHeight="1" x14ac:dyDescent="0.35">
      <c r="A135" s="11" t="s">
        <v>11</v>
      </c>
      <c r="B135" s="11"/>
      <c r="C135" s="159" t="s">
        <v>866</v>
      </c>
      <c r="D135" s="160"/>
      <c r="E135" s="162"/>
      <c r="F135" s="14"/>
      <c r="G135" s="159" t="s">
        <v>867</v>
      </c>
      <c r="H135" s="160"/>
      <c r="I135" s="162"/>
      <c r="J135" s="14"/>
      <c r="K135" s="159" t="s">
        <v>868</v>
      </c>
      <c r="L135" s="160"/>
      <c r="M135" s="161"/>
      <c r="N135" s="14"/>
      <c r="O135" s="159" t="s">
        <v>869</v>
      </c>
      <c r="P135" s="160"/>
      <c r="Q135" s="161"/>
    </row>
    <row r="136" spans="1:17" ht="14" customHeight="1" x14ac:dyDescent="0.35">
      <c r="A136" s="11">
        <v>240</v>
      </c>
      <c r="B136" s="11"/>
      <c r="C136" s="55" t="s">
        <v>11</v>
      </c>
      <c r="D136" s="84"/>
      <c r="E136" s="127" t="str">
        <f>_xlfn.XLOOKUP(D136,Countries!$A$2:$A$267,Countries!$B$2:$B$267,"XYZ")</f>
        <v>XYZ</v>
      </c>
      <c r="F136" s="14"/>
      <c r="G136" s="18" t="s">
        <v>11</v>
      </c>
      <c r="H136" s="88"/>
      <c r="I136" s="127" t="str">
        <f>_xlfn.XLOOKUP(H136,Countries!$A$2:$A$267,Countries!$B$2:$B$267,"XYZ")</f>
        <v>XYZ</v>
      </c>
      <c r="J136" s="14"/>
      <c r="K136" s="16" t="s">
        <v>11</v>
      </c>
      <c r="L136" s="84"/>
      <c r="M136" s="127" t="str">
        <f>_xlfn.XLOOKUP(L136,Countries!$A$2:$A$267,Countries!$B$2:$B$267,"XYZ")</f>
        <v>XYZ</v>
      </c>
      <c r="N136" s="14"/>
      <c r="O136" s="16" t="s">
        <v>11</v>
      </c>
      <c r="P136" s="84"/>
      <c r="Q136" s="127" t="str">
        <f>_xlfn.XLOOKUP(P136,Countries!$A$2:$A$267,Countries!$B$2:$B$267,"XYZ")</f>
        <v>XYZ</v>
      </c>
    </row>
    <row r="137" spans="1:17" ht="14" customHeight="1" x14ac:dyDescent="0.35">
      <c r="A137" s="11">
        <v>241</v>
      </c>
      <c r="B137" s="11"/>
      <c r="C137" s="56" t="s">
        <v>11</v>
      </c>
      <c r="D137" s="85"/>
      <c r="E137" s="94" t="str">
        <f>_xlfn.XLOOKUP(D137,Countries!$A$2:$A$267,Countries!$B$2:$B$267,"XYZ")</f>
        <v>XYZ</v>
      </c>
      <c r="F137" s="14"/>
      <c r="G137" s="21" t="s">
        <v>11</v>
      </c>
      <c r="H137" s="89"/>
      <c r="I137" s="94" t="str">
        <f>_xlfn.XLOOKUP(H137,Countries!$A$2:$A$267,Countries!$B$2:$B$267,"XYZ")</f>
        <v>XYZ</v>
      </c>
      <c r="J137" s="14"/>
      <c r="K137" s="19" t="s">
        <v>11</v>
      </c>
      <c r="L137" s="85"/>
      <c r="M137" s="94" t="str">
        <f>_xlfn.XLOOKUP(L137,Countries!$A$2:$A$267,Countries!$B$2:$B$267,"XYZ")</f>
        <v>XYZ</v>
      </c>
      <c r="N137" s="14"/>
      <c r="O137" s="19" t="s">
        <v>11</v>
      </c>
      <c r="P137" s="85"/>
      <c r="Q137" s="94" t="str">
        <f>_xlfn.XLOOKUP(P137,Countries!$A$2:$A$267,Countries!$B$2:$B$267,"XYZ")</f>
        <v>XYZ</v>
      </c>
    </row>
    <row r="138" spans="1:17" ht="14" customHeight="1" x14ac:dyDescent="0.35">
      <c r="A138" s="11">
        <v>242</v>
      </c>
      <c r="B138" s="11"/>
      <c r="C138" s="56" t="s">
        <v>11</v>
      </c>
      <c r="D138" s="85"/>
      <c r="E138" s="94" t="str">
        <f>_xlfn.XLOOKUP(D138,Countries!$A$2:$A$267,Countries!$B$2:$B$267,"XYZ")</f>
        <v>XYZ</v>
      </c>
      <c r="F138" s="14"/>
      <c r="G138" s="21" t="s">
        <v>11</v>
      </c>
      <c r="H138" s="89"/>
      <c r="I138" s="94" t="str">
        <f>_xlfn.XLOOKUP(H138,Countries!$A$2:$A$267,Countries!$B$2:$B$267,"XYZ")</f>
        <v>XYZ</v>
      </c>
      <c r="J138" s="14"/>
      <c r="K138" s="19" t="s">
        <v>11</v>
      </c>
      <c r="L138" s="85"/>
      <c r="M138" s="94" t="str">
        <f>_xlfn.XLOOKUP(L138,Countries!$A$2:$A$267,Countries!$B$2:$B$267,"XYZ")</f>
        <v>XYZ</v>
      </c>
      <c r="N138" s="14"/>
      <c r="O138" s="19" t="s">
        <v>11</v>
      </c>
      <c r="P138" s="85"/>
      <c r="Q138" s="94" t="str">
        <f>_xlfn.XLOOKUP(P138,Countries!$A$2:$A$267,Countries!$B$2:$B$267,"XYZ")</f>
        <v>XYZ</v>
      </c>
    </row>
    <row r="139" spans="1:17" ht="14" customHeight="1" x14ac:dyDescent="0.35">
      <c r="A139" s="11">
        <v>243</v>
      </c>
      <c r="B139" s="11"/>
      <c r="C139" s="56"/>
      <c r="D139" s="85"/>
      <c r="E139" s="94" t="str">
        <f>_xlfn.XLOOKUP(D139,Countries!$A$2:$A$267,Countries!$B$2:$B$267,"XYZ")</f>
        <v>XYZ</v>
      </c>
      <c r="F139" s="14"/>
      <c r="G139" s="21" t="s">
        <v>11</v>
      </c>
      <c r="H139" s="89"/>
      <c r="I139" s="94" t="str">
        <f>_xlfn.XLOOKUP(H139,Countries!$A$2:$A$267,Countries!$B$2:$B$267,"XYZ")</f>
        <v>XYZ</v>
      </c>
      <c r="J139" s="14"/>
      <c r="K139" s="19" t="s">
        <v>11</v>
      </c>
      <c r="L139" s="85"/>
      <c r="M139" s="94" t="str">
        <f>_xlfn.XLOOKUP(L139,Countries!$A$2:$A$267,Countries!$B$2:$B$267,"XYZ")</f>
        <v>XYZ</v>
      </c>
      <c r="N139" s="14"/>
      <c r="O139" s="46" t="s">
        <v>11</v>
      </c>
      <c r="P139" s="87"/>
      <c r="Q139" s="97" t="str">
        <f>_xlfn.XLOOKUP(P139,Countries!$A$2:$A$267,Countries!$B$2:$B$267,"XYZ")</f>
        <v>XYZ</v>
      </c>
    </row>
    <row r="140" spans="1:17" ht="14" customHeight="1" x14ac:dyDescent="0.35">
      <c r="A140" s="11">
        <v>244</v>
      </c>
      <c r="B140" s="11"/>
      <c r="C140" s="56"/>
      <c r="D140" s="85"/>
      <c r="E140" s="94" t="str">
        <f>_xlfn.XLOOKUP(D140,Countries!$A$2:$A$267,Countries!$B$2:$B$267,"XYZ")</f>
        <v>XYZ</v>
      </c>
      <c r="F140" s="14"/>
      <c r="G140" s="21" t="s">
        <v>43</v>
      </c>
      <c r="H140" s="89"/>
      <c r="I140" s="94" t="str">
        <f>_xlfn.XLOOKUP(H140,Countries!$A$2:$A$267,Countries!$B$2:$B$267,"XYZ")</f>
        <v>XYZ</v>
      </c>
      <c r="J140" s="14"/>
      <c r="K140" s="19" t="s">
        <v>43</v>
      </c>
      <c r="L140" s="85"/>
      <c r="M140" s="94" t="str">
        <f>_xlfn.XLOOKUP(L140,Countries!$A$2:$A$267,Countries!$B$2:$B$267,"XYZ")</f>
        <v>XYZ</v>
      </c>
      <c r="N140" s="14"/>
      <c r="O140" s="19" t="s">
        <v>11</v>
      </c>
      <c r="P140" s="85"/>
      <c r="Q140" s="94" t="str">
        <f>_xlfn.XLOOKUP(P140,Countries!$A$2:$A$267,Countries!$B$2:$B$267,"XYZ")</f>
        <v>XYZ</v>
      </c>
    </row>
    <row r="141" spans="1:17" ht="14" customHeight="1" x14ac:dyDescent="0.35">
      <c r="A141" s="11">
        <v>245</v>
      </c>
      <c r="B141" s="11"/>
      <c r="C141" s="56"/>
      <c r="D141" s="85"/>
      <c r="E141" s="94" t="str">
        <f>_xlfn.XLOOKUP(D141,Countries!$A$2:$A$267,Countries!$B$2:$B$267,"XYZ")</f>
        <v>XYZ</v>
      </c>
      <c r="F141" s="14"/>
      <c r="G141" s="21" t="s">
        <v>11</v>
      </c>
      <c r="H141" s="89"/>
      <c r="I141" s="94" t="str">
        <f>_xlfn.XLOOKUP(H141,Countries!$A$2:$A$267,Countries!$B$2:$B$267,"XYZ")</f>
        <v>XYZ</v>
      </c>
      <c r="J141" s="14"/>
      <c r="K141" s="19" t="s">
        <v>11</v>
      </c>
      <c r="L141" s="85"/>
      <c r="M141" s="94" t="str">
        <f>_xlfn.XLOOKUP(L141,Countries!$A$2:$A$267,Countries!$B$2:$B$267,"XYZ")</f>
        <v>XYZ</v>
      </c>
      <c r="N141" s="14"/>
      <c r="O141" s="19" t="s">
        <v>11</v>
      </c>
      <c r="P141" s="85"/>
      <c r="Q141" s="94" t="str">
        <f>_xlfn.XLOOKUP(P141,Countries!$A$2:$A$267,Countries!$B$2:$B$267,"XYZ")</f>
        <v>XYZ</v>
      </c>
    </row>
    <row r="142" spans="1:17" ht="14" customHeight="1" x14ac:dyDescent="0.35">
      <c r="A142" s="11">
        <v>246</v>
      </c>
      <c r="B142" s="11"/>
      <c r="C142" s="56"/>
      <c r="D142" s="85"/>
      <c r="E142" s="94" t="str">
        <f>_xlfn.XLOOKUP(D142,Countries!$A$2:$A$267,Countries!$B$2:$B$267,"XYZ")</f>
        <v>XYZ</v>
      </c>
      <c r="F142" s="14"/>
      <c r="G142" s="21" t="s">
        <v>11</v>
      </c>
      <c r="H142" s="89"/>
      <c r="I142" s="94" t="str">
        <f>_xlfn.XLOOKUP(H142,Countries!$A$2:$A$267,Countries!$B$2:$B$267,"XYZ")</f>
        <v>XYZ</v>
      </c>
      <c r="J142" s="14"/>
      <c r="K142" s="19" t="s">
        <v>11</v>
      </c>
      <c r="L142" s="85"/>
      <c r="M142" s="94" t="str">
        <f>_xlfn.XLOOKUP(L142,Countries!$A$2:$A$267,Countries!$B$2:$B$267,"XYZ")</f>
        <v>XYZ</v>
      </c>
      <c r="N142" s="14"/>
      <c r="O142" s="19" t="s">
        <v>11</v>
      </c>
      <c r="P142" s="85"/>
      <c r="Q142" s="94" t="str">
        <f>_xlfn.XLOOKUP(P142,Countries!$A$2:$A$267,Countries!$B$2:$B$267,"XYZ")</f>
        <v>XYZ</v>
      </c>
    </row>
    <row r="143" spans="1:17" ht="14" customHeight="1" x14ac:dyDescent="0.35">
      <c r="A143" s="11">
        <v>247</v>
      </c>
      <c r="B143" s="11"/>
      <c r="C143" s="56"/>
      <c r="D143" s="85"/>
      <c r="E143" s="94" t="str">
        <f>_xlfn.XLOOKUP(D143,Countries!$A$2:$A$267,Countries!$B$2:$B$267,"XYZ")</f>
        <v>XYZ</v>
      </c>
      <c r="F143" s="14"/>
      <c r="G143" s="21" t="s">
        <v>11</v>
      </c>
      <c r="H143" s="89"/>
      <c r="I143" s="94" t="str">
        <f>_xlfn.XLOOKUP(H143,Countries!$A$2:$A$267,Countries!$B$2:$B$267,"XYZ")</f>
        <v>XYZ</v>
      </c>
      <c r="J143" s="14"/>
      <c r="K143" s="19" t="s">
        <v>11</v>
      </c>
      <c r="L143" s="85"/>
      <c r="M143" s="94" t="str">
        <f>_xlfn.XLOOKUP(L143,Countries!$A$2:$A$267,Countries!$B$2:$B$267,"XYZ")</f>
        <v>XYZ</v>
      </c>
      <c r="N143" s="14"/>
      <c r="O143" s="19" t="s">
        <v>43</v>
      </c>
      <c r="P143" s="85"/>
      <c r="Q143" s="94" t="str">
        <f>_xlfn.XLOOKUP(P143,Countries!$A$2:$A$267,Countries!$B$2:$B$267,"XYZ")</f>
        <v>XYZ</v>
      </c>
    </row>
    <row r="144" spans="1:17" ht="14" customHeight="1" x14ac:dyDescent="0.35">
      <c r="A144" s="11">
        <v>248</v>
      </c>
      <c r="B144" s="11"/>
      <c r="C144" s="56"/>
      <c r="D144" s="85"/>
      <c r="E144" s="94" t="str">
        <f>_xlfn.XLOOKUP(D144,Countries!$A$2:$A$267,Countries!$B$2:$B$267,"XYZ")</f>
        <v>XYZ</v>
      </c>
      <c r="F144" s="14"/>
      <c r="G144" s="21" t="s">
        <v>11</v>
      </c>
      <c r="H144" s="89"/>
      <c r="I144" s="94" t="str">
        <f>_xlfn.XLOOKUP(H144,Countries!$A$2:$A$267,Countries!$B$2:$B$267,"XYZ")</f>
        <v>XYZ</v>
      </c>
      <c r="J144" s="14"/>
      <c r="K144" s="19" t="s">
        <v>11</v>
      </c>
      <c r="L144" s="85"/>
      <c r="M144" s="94" t="str">
        <f>_xlfn.XLOOKUP(L144,Countries!$A$2:$A$267,Countries!$B$2:$B$267,"XYZ")</f>
        <v>XYZ</v>
      </c>
      <c r="N144" s="14"/>
      <c r="O144" s="19" t="s">
        <v>11</v>
      </c>
      <c r="P144" s="85"/>
      <c r="Q144" s="94" t="str">
        <f>_xlfn.XLOOKUP(P144,Countries!$A$2:$A$267,Countries!$B$2:$B$267,"XYZ")</f>
        <v>XYZ</v>
      </c>
    </row>
    <row r="145" spans="1:17" ht="14" customHeight="1" x14ac:dyDescent="0.35">
      <c r="A145" s="11">
        <v>249</v>
      </c>
      <c r="B145" s="11"/>
      <c r="C145" s="57"/>
      <c r="D145" s="86"/>
      <c r="E145" s="95" t="str">
        <f>_xlfn.XLOOKUP(D145,Countries!$A$2:$A$267,Countries!$B$2:$B$267,"XYZ")</f>
        <v>XYZ</v>
      </c>
      <c r="F145" s="14"/>
      <c r="G145" s="52" t="s">
        <v>11</v>
      </c>
      <c r="H145" s="90"/>
      <c r="I145" s="95" t="str">
        <f>_xlfn.XLOOKUP(H145,Countries!$A$2:$A$267,Countries!$B$2:$B$267,"XYZ")</f>
        <v>XYZ</v>
      </c>
      <c r="J145" s="14"/>
      <c r="K145" s="53" t="s">
        <v>11</v>
      </c>
      <c r="L145" s="86"/>
      <c r="M145" s="95" t="str">
        <f>_xlfn.XLOOKUP(L145,Countries!$A$2:$A$267,Countries!$B$2:$B$267,"XYZ")</f>
        <v>XYZ</v>
      </c>
      <c r="N145" s="14"/>
      <c r="O145" s="53" t="s">
        <v>11</v>
      </c>
      <c r="P145" s="86"/>
      <c r="Q145" s="95" t="str">
        <f>_xlfn.XLOOKUP(P145,Countries!$A$2:$A$267,Countries!$B$2:$B$267,"XYZ")</f>
        <v>XYZ</v>
      </c>
    </row>
  </sheetData>
  <mergeCells count="58">
    <mergeCell ref="O99:Q99"/>
    <mergeCell ref="O123:Q123"/>
    <mergeCell ref="O111:Q111"/>
    <mergeCell ref="O135:Q135"/>
    <mergeCell ref="C135:E135"/>
    <mergeCell ref="G135:I135"/>
    <mergeCell ref="K135:M135"/>
    <mergeCell ref="C99:E99"/>
    <mergeCell ref="G99:I99"/>
    <mergeCell ref="K99:M99"/>
    <mergeCell ref="W99:Y99"/>
    <mergeCell ref="AA99:AC99"/>
    <mergeCell ref="AE99:AG99"/>
    <mergeCell ref="S99:U99"/>
    <mergeCell ref="S89:U89"/>
    <mergeCell ref="W89:Y89"/>
    <mergeCell ref="AA89:AC89"/>
    <mergeCell ref="O89:Q89"/>
    <mergeCell ref="S77:U77"/>
    <mergeCell ref="W77:Y77"/>
    <mergeCell ref="AA77:AC77"/>
    <mergeCell ref="AE77:AG77"/>
    <mergeCell ref="O77:Q77"/>
    <mergeCell ref="AE89:AG89"/>
    <mergeCell ref="AE2:AG2"/>
    <mergeCell ref="C26:E26"/>
    <mergeCell ref="W32:Y32"/>
    <mergeCell ref="C2:E2"/>
    <mergeCell ref="G2:I2"/>
    <mergeCell ref="K2:M2"/>
    <mergeCell ref="O2:Q2"/>
    <mergeCell ref="S2:U2"/>
    <mergeCell ref="AE25:AG25"/>
    <mergeCell ref="C49:E49"/>
    <mergeCell ref="G49:I49"/>
    <mergeCell ref="K49:M49"/>
    <mergeCell ref="W2:Y2"/>
    <mergeCell ref="AA2:AC2"/>
    <mergeCell ref="AA35:AC35"/>
    <mergeCell ref="AA39:AC39"/>
    <mergeCell ref="O49:Q49"/>
    <mergeCell ref="S7:U7"/>
    <mergeCell ref="G41:I41"/>
    <mergeCell ref="K37:M37"/>
    <mergeCell ref="K44:M44"/>
    <mergeCell ref="C77:E77"/>
    <mergeCell ref="G77:I77"/>
    <mergeCell ref="K77:M77"/>
    <mergeCell ref="C123:E123"/>
    <mergeCell ref="G123:I123"/>
    <mergeCell ref="K123:M123"/>
    <mergeCell ref="C89:E89"/>
    <mergeCell ref="G89:I89"/>
    <mergeCell ref="K89:M89"/>
    <mergeCell ref="C111:E111"/>
    <mergeCell ref="G111:I111"/>
    <mergeCell ref="K111:M111"/>
    <mergeCell ref="G93:I93"/>
  </mergeCells>
  <pageMargins left="0.23622047244094491" right="0.23622047244094491" top="0.35433070866141736" bottom="0.35433070866141736" header="0" footer="0"/>
  <pageSetup paperSize="9" scale="40" fitToHeight="100" orientation="landscape" r:id="rId1"/>
  <headerFooter>
    <oddHeader>&amp;L2026 European Technical Baton Twirling Championship - Eindhoven, The Netherlands&amp;RThursday April 2nd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6484375" defaultRowHeight="15" customHeight="1" x14ac:dyDescent="0.35"/>
  <cols>
    <col min="1" max="1" width="4.6640625" customWidth="1"/>
    <col min="2" max="2" width="3.46484375" hidden="1" customWidth="1"/>
    <col min="3" max="3" width="21.46484375" customWidth="1"/>
    <col min="4" max="4" width="5" customWidth="1"/>
    <col min="5" max="5" width="1.33203125" customWidth="1"/>
    <col min="6" max="6" width="4" customWidth="1"/>
    <col min="7" max="7" width="3.46484375" hidden="1" customWidth="1"/>
    <col min="8" max="8" width="21.46484375" customWidth="1"/>
    <col min="9" max="9" width="5" customWidth="1"/>
    <col min="10" max="10" width="1.33203125" customWidth="1"/>
    <col min="11" max="29" width="9" customWidth="1"/>
  </cols>
  <sheetData>
    <row r="1" spans="1:9" ht="11.25" customHeight="1" x14ac:dyDescent="0.4">
      <c r="A1" s="2">
        <v>309</v>
      </c>
      <c r="B1" s="4"/>
      <c r="C1" s="7" t="s">
        <v>45</v>
      </c>
      <c r="D1" s="9"/>
      <c r="E1" s="10"/>
      <c r="F1" s="15"/>
      <c r="G1" s="4"/>
      <c r="H1" s="10" t="s">
        <v>46</v>
      </c>
      <c r="I1" s="9"/>
    </row>
    <row r="2" spans="1:9" ht="11.25" customHeight="1" x14ac:dyDescent="0.35">
      <c r="A2" s="11"/>
      <c r="B2" s="11"/>
      <c r="C2" s="12" t="s">
        <v>654</v>
      </c>
      <c r="D2" s="13"/>
      <c r="E2" s="14"/>
      <c r="F2" s="15"/>
      <c r="G2" s="15"/>
      <c r="H2" s="12" t="s">
        <v>654</v>
      </c>
      <c r="I2" s="13"/>
    </row>
    <row r="3" spans="1:9" ht="11.25" customHeight="1" x14ac:dyDescent="0.35">
      <c r="A3" s="11"/>
      <c r="B3" s="11"/>
      <c r="C3" s="12" t="s">
        <v>655</v>
      </c>
      <c r="D3" s="13"/>
      <c r="E3" s="14"/>
      <c r="F3" s="15"/>
      <c r="G3" s="15"/>
      <c r="H3" s="12" t="s">
        <v>655</v>
      </c>
      <c r="I3" s="13"/>
    </row>
    <row r="4" spans="1:9" ht="11.25" customHeight="1" x14ac:dyDescent="0.35">
      <c r="A4" s="11"/>
      <c r="B4" s="11"/>
      <c r="C4" s="12" t="s">
        <v>656</v>
      </c>
      <c r="D4" s="13"/>
      <c r="E4" s="14"/>
      <c r="F4" s="15"/>
      <c r="G4" s="15"/>
      <c r="H4" s="12" t="s">
        <v>656</v>
      </c>
      <c r="I4" s="13"/>
    </row>
    <row r="5" spans="1:9" ht="11.25" customHeight="1" x14ac:dyDescent="0.35">
      <c r="A5" s="11"/>
      <c r="B5" s="11"/>
      <c r="C5" s="12" t="s">
        <v>657</v>
      </c>
      <c r="D5" s="13"/>
      <c r="E5" s="14"/>
      <c r="F5" s="15"/>
      <c r="G5" s="15"/>
      <c r="H5" s="12" t="s">
        <v>657</v>
      </c>
      <c r="I5" s="13"/>
    </row>
    <row r="6" spans="1:9" ht="11.25" customHeight="1" x14ac:dyDescent="0.35">
      <c r="A6" s="11"/>
      <c r="B6" s="11"/>
      <c r="C6" s="12" t="s">
        <v>657</v>
      </c>
      <c r="D6" s="13"/>
      <c r="E6" s="14"/>
      <c r="F6" s="15"/>
      <c r="G6" s="15"/>
      <c r="H6" s="12" t="s">
        <v>657</v>
      </c>
      <c r="I6" s="13"/>
    </row>
    <row r="7" spans="1:9" ht="11.25" customHeight="1" x14ac:dyDescent="0.35">
      <c r="A7" s="11"/>
      <c r="B7" s="11"/>
      <c r="C7" s="12" t="s">
        <v>69</v>
      </c>
      <c r="D7" s="13"/>
      <c r="E7" s="14"/>
      <c r="F7" s="15"/>
      <c r="G7" s="15"/>
      <c r="H7" s="12" t="s">
        <v>69</v>
      </c>
      <c r="I7" s="13"/>
    </row>
    <row r="8" spans="1:9" ht="11.25" customHeight="1" x14ac:dyDescent="0.35">
      <c r="A8" s="11" t="s">
        <v>1</v>
      </c>
      <c r="B8" s="15"/>
      <c r="C8" s="166" t="s">
        <v>870</v>
      </c>
      <c r="D8" s="167"/>
      <c r="E8" s="14"/>
      <c r="F8" s="15"/>
      <c r="G8" s="11" t="s">
        <v>1</v>
      </c>
      <c r="H8" s="166" t="s">
        <v>871</v>
      </c>
      <c r="I8" s="167"/>
    </row>
    <row r="9" spans="1:9" ht="11.25" customHeight="1" x14ac:dyDescent="0.35">
      <c r="A9" s="11">
        <f>$A$1+(B9*2-1)</f>
        <v>310</v>
      </c>
      <c r="B9" s="11">
        <v>1</v>
      </c>
      <c r="C9" s="16" t="s">
        <v>872</v>
      </c>
      <c r="D9" s="17" t="s">
        <v>873</v>
      </c>
      <c r="E9" s="14"/>
      <c r="F9" s="11">
        <f t="shared" ref="F9:F26" si="0">$A$1+(G9*2)</f>
        <v>311</v>
      </c>
      <c r="G9" s="11">
        <v>1</v>
      </c>
      <c r="H9" s="16" t="s">
        <v>874</v>
      </c>
      <c r="I9" s="17" t="s">
        <v>875</v>
      </c>
    </row>
    <row r="10" spans="1:9" ht="11.25" customHeight="1" x14ac:dyDescent="0.35">
      <c r="A10" s="11">
        <f t="shared" ref="A10:A38" si="1">A9+(B10-B9)+(IF(ISBLANK(G9),0,1))</f>
        <v>312</v>
      </c>
      <c r="B10" s="11">
        <v>2</v>
      </c>
      <c r="C10" s="19" t="s">
        <v>876</v>
      </c>
      <c r="D10" s="20" t="s">
        <v>877</v>
      </c>
      <c r="E10" s="14"/>
      <c r="F10" s="11">
        <f t="shared" si="0"/>
        <v>313</v>
      </c>
      <c r="G10" s="11">
        <v>2</v>
      </c>
      <c r="H10" s="19" t="s">
        <v>878</v>
      </c>
      <c r="I10" s="20" t="s">
        <v>879</v>
      </c>
    </row>
    <row r="11" spans="1:9" ht="11.25" customHeight="1" x14ac:dyDescent="0.35">
      <c r="A11" s="11">
        <f t="shared" si="1"/>
        <v>314</v>
      </c>
      <c r="B11" s="11">
        <v>3</v>
      </c>
      <c r="C11" s="19" t="s">
        <v>880</v>
      </c>
      <c r="D11" s="20" t="s">
        <v>881</v>
      </c>
      <c r="E11" s="14"/>
      <c r="F11" s="11">
        <f t="shared" si="0"/>
        <v>315</v>
      </c>
      <c r="G11" s="11">
        <v>3</v>
      </c>
      <c r="H11" s="19" t="s">
        <v>882</v>
      </c>
      <c r="I11" s="20" t="s">
        <v>879</v>
      </c>
    </row>
    <row r="12" spans="1:9" ht="11.25" customHeight="1" x14ac:dyDescent="0.35">
      <c r="A12" s="11">
        <f t="shared" si="1"/>
        <v>316</v>
      </c>
      <c r="B12" s="11">
        <v>4</v>
      </c>
      <c r="C12" s="19" t="s">
        <v>883</v>
      </c>
      <c r="D12" s="20" t="s">
        <v>884</v>
      </c>
      <c r="E12" s="14"/>
      <c r="F12" s="11">
        <f t="shared" si="0"/>
        <v>317</v>
      </c>
      <c r="G12" s="11">
        <v>4</v>
      </c>
      <c r="H12" s="19" t="s">
        <v>885</v>
      </c>
      <c r="I12" s="20" t="s">
        <v>886</v>
      </c>
    </row>
    <row r="13" spans="1:9" ht="11.25" customHeight="1" x14ac:dyDescent="0.35">
      <c r="A13" s="11">
        <f t="shared" si="1"/>
        <v>318</v>
      </c>
      <c r="B13" s="11">
        <v>5</v>
      </c>
      <c r="C13" s="19" t="s">
        <v>887</v>
      </c>
      <c r="D13" s="20" t="s">
        <v>888</v>
      </c>
      <c r="E13" s="14"/>
      <c r="F13" s="11">
        <f t="shared" si="0"/>
        <v>319</v>
      </c>
      <c r="G13" s="11">
        <v>5</v>
      </c>
      <c r="H13" s="19" t="s">
        <v>158</v>
      </c>
      <c r="I13" s="20" t="s">
        <v>889</v>
      </c>
    </row>
    <row r="14" spans="1:9" ht="11.25" customHeight="1" x14ac:dyDescent="0.35">
      <c r="A14" s="11">
        <f t="shared" si="1"/>
        <v>320</v>
      </c>
      <c r="B14" s="11">
        <v>6</v>
      </c>
      <c r="C14" s="19" t="s">
        <v>890</v>
      </c>
      <c r="D14" s="20" t="s">
        <v>891</v>
      </c>
      <c r="E14" s="14"/>
      <c r="F14" s="11">
        <f t="shared" si="0"/>
        <v>321</v>
      </c>
      <c r="G14" s="11">
        <v>6</v>
      </c>
      <c r="H14" s="19" t="s">
        <v>892</v>
      </c>
      <c r="I14" s="20" t="s">
        <v>873</v>
      </c>
    </row>
    <row r="15" spans="1:9" ht="11.25" customHeight="1" x14ac:dyDescent="0.35">
      <c r="A15" s="11">
        <f t="shared" si="1"/>
        <v>322</v>
      </c>
      <c r="B15" s="11">
        <v>7</v>
      </c>
      <c r="C15" s="19" t="s">
        <v>893</v>
      </c>
      <c r="D15" s="20" t="s">
        <v>881</v>
      </c>
      <c r="E15" s="14"/>
      <c r="F15" s="11">
        <f t="shared" si="0"/>
        <v>323</v>
      </c>
      <c r="G15" s="11">
        <v>7</v>
      </c>
      <c r="H15" s="19" t="s">
        <v>894</v>
      </c>
      <c r="I15" s="20" t="s">
        <v>873</v>
      </c>
    </row>
    <row r="16" spans="1:9" ht="11.25" customHeight="1" x14ac:dyDescent="0.35">
      <c r="A16" s="11">
        <f t="shared" si="1"/>
        <v>324</v>
      </c>
      <c r="B16" s="11">
        <v>8</v>
      </c>
      <c r="C16" s="19" t="s">
        <v>895</v>
      </c>
      <c r="D16" s="20" t="s">
        <v>896</v>
      </c>
      <c r="E16" s="14"/>
      <c r="F16" s="11">
        <f t="shared" si="0"/>
        <v>325</v>
      </c>
      <c r="G16" s="11">
        <v>8</v>
      </c>
      <c r="H16" s="19" t="s">
        <v>897</v>
      </c>
      <c r="I16" s="20" t="s">
        <v>898</v>
      </c>
    </row>
    <row r="17" spans="1:9" ht="11.25" customHeight="1" x14ac:dyDescent="0.35">
      <c r="A17" s="11">
        <f t="shared" si="1"/>
        <v>326</v>
      </c>
      <c r="B17" s="11">
        <v>9</v>
      </c>
      <c r="C17" s="19" t="s">
        <v>899</v>
      </c>
      <c r="D17" s="20" t="s">
        <v>886</v>
      </c>
      <c r="E17" s="14"/>
      <c r="F17" s="11">
        <f t="shared" si="0"/>
        <v>327</v>
      </c>
      <c r="G17" s="11">
        <v>9</v>
      </c>
      <c r="H17" s="19" t="s">
        <v>900</v>
      </c>
      <c r="I17" s="20" t="s">
        <v>875</v>
      </c>
    </row>
    <row r="18" spans="1:9" ht="11.25" customHeight="1" x14ac:dyDescent="0.35">
      <c r="A18" s="11">
        <f t="shared" si="1"/>
        <v>328</v>
      </c>
      <c r="B18" s="11">
        <v>10</v>
      </c>
      <c r="C18" s="19" t="s">
        <v>878</v>
      </c>
      <c r="D18" s="20" t="s">
        <v>879</v>
      </c>
      <c r="E18" s="14"/>
      <c r="F18" s="11">
        <f t="shared" si="0"/>
        <v>329</v>
      </c>
      <c r="G18" s="11">
        <v>10</v>
      </c>
      <c r="H18" s="19" t="s">
        <v>901</v>
      </c>
      <c r="I18" s="20" t="s">
        <v>902</v>
      </c>
    </row>
    <row r="19" spans="1:9" ht="11.25" customHeight="1" x14ac:dyDescent="0.35">
      <c r="A19" s="11">
        <f t="shared" si="1"/>
        <v>330</v>
      </c>
      <c r="B19" s="11">
        <v>11</v>
      </c>
      <c r="C19" s="19" t="s">
        <v>903</v>
      </c>
      <c r="D19" s="20" t="s">
        <v>875</v>
      </c>
      <c r="E19" s="14"/>
      <c r="F19" s="11">
        <f t="shared" si="0"/>
        <v>331</v>
      </c>
      <c r="G19" s="11">
        <v>11</v>
      </c>
      <c r="H19" s="19" t="s">
        <v>904</v>
      </c>
      <c r="I19" s="20" t="s">
        <v>875</v>
      </c>
    </row>
    <row r="20" spans="1:9" ht="11.25" customHeight="1" x14ac:dyDescent="0.35">
      <c r="A20" s="11">
        <f t="shared" si="1"/>
        <v>332</v>
      </c>
      <c r="B20" s="11">
        <v>12</v>
      </c>
      <c r="C20" s="19" t="s">
        <v>905</v>
      </c>
      <c r="D20" s="20" t="s">
        <v>888</v>
      </c>
      <c r="E20" s="14"/>
      <c r="F20" s="11">
        <f t="shared" si="0"/>
        <v>333</v>
      </c>
      <c r="G20" s="11">
        <v>12</v>
      </c>
      <c r="H20" s="19" t="s">
        <v>906</v>
      </c>
      <c r="I20" s="20" t="s">
        <v>873</v>
      </c>
    </row>
    <row r="21" spans="1:9" ht="11.25" customHeight="1" x14ac:dyDescent="0.35">
      <c r="A21" s="11">
        <f t="shared" si="1"/>
        <v>334</v>
      </c>
      <c r="B21" s="11">
        <v>13</v>
      </c>
      <c r="C21" s="19" t="s">
        <v>907</v>
      </c>
      <c r="D21" s="20" t="s">
        <v>875</v>
      </c>
      <c r="E21" s="14"/>
      <c r="F21" s="11">
        <f t="shared" si="0"/>
        <v>335</v>
      </c>
      <c r="G21" s="11">
        <v>13</v>
      </c>
      <c r="H21" s="19" t="s">
        <v>908</v>
      </c>
      <c r="I21" s="20" t="s">
        <v>896</v>
      </c>
    </row>
    <row r="22" spans="1:9" ht="11.25" customHeight="1" x14ac:dyDescent="0.35">
      <c r="A22" s="11">
        <f t="shared" si="1"/>
        <v>336</v>
      </c>
      <c r="B22" s="11">
        <v>14</v>
      </c>
      <c r="C22" s="19" t="s">
        <v>909</v>
      </c>
      <c r="D22" s="20" t="s">
        <v>902</v>
      </c>
      <c r="E22" s="14"/>
      <c r="F22" s="11">
        <f t="shared" si="0"/>
        <v>337</v>
      </c>
      <c r="G22" s="11">
        <v>14</v>
      </c>
      <c r="H22" s="19" t="s">
        <v>910</v>
      </c>
      <c r="I22" s="20" t="s">
        <v>911</v>
      </c>
    </row>
    <row r="23" spans="1:9" ht="11.25" customHeight="1" x14ac:dyDescent="0.35">
      <c r="A23" s="11">
        <f t="shared" si="1"/>
        <v>338</v>
      </c>
      <c r="B23" s="11">
        <v>15</v>
      </c>
      <c r="C23" s="19" t="s">
        <v>912</v>
      </c>
      <c r="D23" s="20" t="s">
        <v>884</v>
      </c>
      <c r="E23" s="14"/>
      <c r="F23" s="11">
        <f t="shared" si="0"/>
        <v>339</v>
      </c>
      <c r="G23" s="11">
        <v>15</v>
      </c>
      <c r="H23" s="14" t="s">
        <v>913</v>
      </c>
      <c r="I23" s="20" t="s">
        <v>879</v>
      </c>
    </row>
    <row r="24" spans="1:9" ht="11.25" customHeight="1" x14ac:dyDescent="0.35">
      <c r="A24" s="11">
        <f t="shared" si="1"/>
        <v>340</v>
      </c>
      <c r="B24" s="11">
        <v>16</v>
      </c>
      <c r="C24" s="19" t="s">
        <v>914</v>
      </c>
      <c r="D24" s="20" t="s">
        <v>879</v>
      </c>
      <c r="E24" s="14"/>
      <c r="F24" s="11">
        <f t="shared" si="0"/>
        <v>341</v>
      </c>
      <c r="G24" s="11">
        <v>16</v>
      </c>
      <c r="H24" s="19" t="s">
        <v>915</v>
      </c>
      <c r="I24" s="20" t="s">
        <v>898</v>
      </c>
    </row>
    <row r="25" spans="1:9" ht="11.25" customHeight="1" x14ac:dyDescent="0.35">
      <c r="A25" s="11">
        <f t="shared" si="1"/>
        <v>342</v>
      </c>
      <c r="B25" s="11">
        <v>17</v>
      </c>
      <c r="C25" s="19" t="s">
        <v>916</v>
      </c>
      <c r="D25" s="20" t="s">
        <v>877</v>
      </c>
      <c r="E25" s="14"/>
      <c r="F25" s="11">
        <f t="shared" si="0"/>
        <v>343</v>
      </c>
      <c r="G25" s="11">
        <v>17</v>
      </c>
      <c r="H25" s="19" t="s">
        <v>917</v>
      </c>
      <c r="I25" s="20" t="s">
        <v>898</v>
      </c>
    </row>
    <row r="26" spans="1:9" ht="11.25" customHeight="1" x14ac:dyDescent="0.35">
      <c r="A26" s="11">
        <f t="shared" si="1"/>
        <v>344</v>
      </c>
      <c r="B26" s="11">
        <v>18</v>
      </c>
      <c r="C26" s="19" t="s">
        <v>918</v>
      </c>
      <c r="D26" s="20" t="s">
        <v>873</v>
      </c>
      <c r="E26" s="14"/>
      <c r="F26" s="11">
        <f t="shared" si="0"/>
        <v>345</v>
      </c>
      <c r="G26" s="11">
        <v>18</v>
      </c>
      <c r="H26" s="22" t="s">
        <v>919</v>
      </c>
      <c r="I26" s="23" t="s">
        <v>888</v>
      </c>
    </row>
    <row r="27" spans="1:9" ht="11.25" customHeight="1" x14ac:dyDescent="0.35">
      <c r="A27" s="11">
        <f t="shared" si="1"/>
        <v>346</v>
      </c>
      <c r="B27" s="11">
        <v>19</v>
      </c>
      <c r="C27" s="19" t="s">
        <v>920</v>
      </c>
      <c r="D27" s="20" t="s">
        <v>891</v>
      </c>
      <c r="E27" s="14"/>
      <c r="F27" s="15"/>
      <c r="G27" s="15"/>
      <c r="H27" s="24"/>
      <c r="I27" s="25"/>
    </row>
    <row r="28" spans="1:9" ht="11.25" customHeight="1" x14ac:dyDescent="0.35">
      <c r="A28" s="11">
        <f t="shared" si="1"/>
        <v>347</v>
      </c>
      <c r="B28" s="11">
        <v>20</v>
      </c>
      <c r="C28" s="19" t="s">
        <v>921</v>
      </c>
      <c r="D28" s="20" t="s">
        <v>886</v>
      </c>
      <c r="E28" s="14"/>
      <c r="F28" s="15"/>
      <c r="G28" s="15"/>
      <c r="H28" s="26"/>
      <c r="I28" s="13"/>
    </row>
    <row r="29" spans="1:9" ht="11.25" customHeight="1" x14ac:dyDescent="0.35">
      <c r="A29" s="11">
        <f t="shared" si="1"/>
        <v>348</v>
      </c>
      <c r="B29" s="11">
        <v>21</v>
      </c>
      <c r="C29" s="19" t="s">
        <v>922</v>
      </c>
      <c r="D29" s="20" t="s">
        <v>923</v>
      </c>
      <c r="E29" s="14"/>
      <c r="F29" s="15"/>
      <c r="G29" s="15"/>
      <c r="H29" s="26"/>
      <c r="I29" s="13"/>
    </row>
    <row r="30" spans="1:9" ht="11.25" customHeight="1" x14ac:dyDescent="0.35">
      <c r="A30" s="11">
        <f t="shared" si="1"/>
        <v>349</v>
      </c>
      <c r="B30" s="11">
        <v>22</v>
      </c>
      <c r="C30" s="19" t="s">
        <v>924</v>
      </c>
      <c r="D30" s="20" t="s">
        <v>891</v>
      </c>
      <c r="E30" s="14"/>
      <c r="F30" s="15"/>
      <c r="G30" s="15"/>
      <c r="H30" s="26"/>
      <c r="I30" s="13"/>
    </row>
    <row r="31" spans="1:9" ht="11.25" customHeight="1" x14ac:dyDescent="0.35">
      <c r="A31" s="11">
        <f t="shared" si="1"/>
        <v>350</v>
      </c>
      <c r="B31" s="11">
        <v>23</v>
      </c>
      <c r="C31" s="19" t="s">
        <v>925</v>
      </c>
      <c r="D31" s="20" t="s">
        <v>873</v>
      </c>
      <c r="E31" s="14"/>
      <c r="F31" s="15"/>
      <c r="G31" s="15"/>
      <c r="H31" s="26"/>
      <c r="I31" s="13"/>
    </row>
    <row r="32" spans="1:9" ht="11.25" customHeight="1" x14ac:dyDescent="0.35">
      <c r="A32" s="11">
        <f t="shared" si="1"/>
        <v>351</v>
      </c>
      <c r="B32" s="11">
        <v>24</v>
      </c>
      <c r="C32" s="19" t="s">
        <v>926</v>
      </c>
      <c r="D32" s="20" t="s">
        <v>923</v>
      </c>
      <c r="E32" s="14"/>
      <c r="F32" s="15"/>
      <c r="G32" s="15"/>
      <c r="H32" s="26"/>
      <c r="I32" s="13"/>
    </row>
    <row r="33" spans="1:4" ht="11.25" customHeight="1" x14ac:dyDescent="0.35">
      <c r="A33" s="11">
        <f t="shared" si="1"/>
        <v>352</v>
      </c>
      <c r="B33" s="11">
        <v>25</v>
      </c>
      <c r="C33" s="19" t="s">
        <v>927</v>
      </c>
      <c r="D33" s="20" t="s">
        <v>923</v>
      </c>
    </row>
    <row r="34" spans="1:4" ht="11.25" customHeight="1" x14ac:dyDescent="0.35">
      <c r="A34" s="11">
        <f t="shared" si="1"/>
        <v>353</v>
      </c>
      <c r="B34" s="11">
        <v>26</v>
      </c>
      <c r="C34" s="19" t="s">
        <v>928</v>
      </c>
      <c r="D34" s="20" t="s">
        <v>929</v>
      </c>
    </row>
    <row r="35" spans="1:4" ht="11.25" customHeight="1" x14ac:dyDescent="0.35">
      <c r="A35" s="11">
        <f t="shared" si="1"/>
        <v>354</v>
      </c>
      <c r="B35" s="11">
        <v>27</v>
      </c>
      <c r="C35" s="19" t="s">
        <v>930</v>
      </c>
      <c r="D35" s="20" t="s">
        <v>877</v>
      </c>
    </row>
    <row r="36" spans="1:4" ht="11.25" customHeight="1" x14ac:dyDescent="0.35">
      <c r="A36" s="11">
        <f t="shared" si="1"/>
        <v>355</v>
      </c>
      <c r="B36" s="11">
        <v>28</v>
      </c>
      <c r="C36" s="19" t="s">
        <v>931</v>
      </c>
      <c r="D36" s="20" t="s">
        <v>911</v>
      </c>
    </row>
    <row r="37" spans="1:4" ht="11.25" customHeight="1" x14ac:dyDescent="0.35">
      <c r="A37" s="11">
        <f t="shared" si="1"/>
        <v>356</v>
      </c>
      <c r="B37" s="11">
        <v>29</v>
      </c>
      <c r="C37" s="19" t="s">
        <v>932</v>
      </c>
      <c r="D37" s="20" t="s">
        <v>875</v>
      </c>
    </row>
    <row r="38" spans="1:4" ht="11.25" customHeight="1" x14ac:dyDescent="0.35">
      <c r="A38" s="11">
        <f t="shared" si="1"/>
        <v>357</v>
      </c>
      <c r="B38" s="11">
        <v>30</v>
      </c>
      <c r="C38" s="19" t="s">
        <v>933</v>
      </c>
      <c r="D38" s="20" t="s">
        <v>911</v>
      </c>
    </row>
    <row r="39" spans="1:4" ht="11.25" customHeight="1" x14ac:dyDescent="0.35">
      <c r="A39" s="11">
        <f>A36+(B39-B36)+(IF(ISBLANK(G36),0,1))</f>
        <v>358</v>
      </c>
      <c r="B39" s="11">
        <v>31</v>
      </c>
      <c r="C39" s="22" t="s">
        <v>934</v>
      </c>
      <c r="D39" s="23" t="s">
        <v>935</v>
      </c>
    </row>
    <row r="40" spans="1:4" ht="11.25" customHeight="1" x14ac:dyDescent="0.35">
      <c r="A40" s="11"/>
      <c r="B40" s="11"/>
      <c r="C40" s="24"/>
      <c r="D40" s="25"/>
    </row>
    <row r="41" spans="1:4" ht="11.25" customHeight="1" x14ac:dyDescent="0.35">
      <c r="A41" s="11"/>
      <c r="B41" s="11"/>
      <c r="C41" s="14"/>
      <c r="D41" s="13"/>
    </row>
    <row r="42" spans="1:4" ht="11.25" customHeight="1" x14ac:dyDescent="0.35">
      <c r="A42" s="11"/>
      <c r="B42" s="11"/>
      <c r="C42" s="12" t="s">
        <v>936</v>
      </c>
      <c r="D42" s="13"/>
    </row>
    <row r="43" spans="1:4" ht="11.25" customHeight="1" x14ac:dyDescent="0.35">
      <c r="A43" s="11"/>
      <c r="B43" s="11"/>
      <c r="C43" s="12" t="s">
        <v>937</v>
      </c>
      <c r="D43" s="13"/>
    </row>
    <row r="44" spans="1:4" ht="11.25" customHeight="1" x14ac:dyDescent="0.35">
      <c r="A44" s="11"/>
      <c r="B44" s="11"/>
      <c r="C44" s="12" t="s">
        <v>938</v>
      </c>
      <c r="D44" s="13"/>
    </row>
    <row r="45" spans="1:4" ht="11.25" customHeight="1" x14ac:dyDescent="0.35">
      <c r="A45" s="11"/>
      <c r="B45" s="11"/>
      <c r="C45" s="12" t="s">
        <v>939</v>
      </c>
      <c r="D45" s="13"/>
    </row>
    <row r="46" spans="1:4" ht="11.25" customHeight="1" x14ac:dyDescent="0.35">
      <c r="A46" s="11"/>
      <c r="B46" s="11"/>
      <c r="C46" s="12" t="s">
        <v>940</v>
      </c>
      <c r="D46" s="13"/>
    </row>
    <row r="47" spans="1:4" ht="11.25" customHeight="1" x14ac:dyDescent="0.35">
      <c r="A47" s="11"/>
      <c r="B47" s="11"/>
      <c r="C47" s="12" t="s">
        <v>941</v>
      </c>
      <c r="D47" s="13"/>
    </row>
    <row r="48" spans="1:4" ht="11.25" customHeight="1" x14ac:dyDescent="0.35">
      <c r="A48" s="11"/>
      <c r="B48" s="11"/>
      <c r="C48" s="12" t="s">
        <v>942</v>
      </c>
      <c r="D48" s="13"/>
    </row>
    <row r="49" spans="1:4" ht="11.25" customHeight="1" x14ac:dyDescent="0.35">
      <c r="A49" s="11"/>
      <c r="B49" s="11"/>
      <c r="C49" s="12" t="s">
        <v>943</v>
      </c>
      <c r="D49" s="13"/>
    </row>
    <row r="50" spans="1:4" ht="11.25" customHeight="1" x14ac:dyDescent="0.35">
      <c r="A50" s="11"/>
      <c r="B50" s="11"/>
      <c r="C50" s="12" t="s">
        <v>69</v>
      </c>
      <c r="D50" s="13"/>
    </row>
    <row r="51" spans="1:4" ht="11.25" customHeight="1" x14ac:dyDescent="0.35">
      <c r="A51" s="11" t="s">
        <v>1</v>
      </c>
      <c r="B51" s="15"/>
      <c r="C51" s="166" t="s">
        <v>944</v>
      </c>
      <c r="D51" s="167"/>
    </row>
    <row r="52" spans="1:4" ht="11.25" customHeight="1" x14ac:dyDescent="0.35">
      <c r="A52" s="11">
        <f t="shared" ref="A52:A67" si="2">$A$39+B52</f>
        <v>359</v>
      </c>
      <c r="B52" s="11">
        <v>1</v>
      </c>
      <c r="C52" s="16" t="s">
        <v>945</v>
      </c>
      <c r="D52" s="17" t="s">
        <v>875</v>
      </c>
    </row>
    <row r="53" spans="1:4" ht="11.25" customHeight="1" x14ac:dyDescent="0.35">
      <c r="A53" s="11">
        <f t="shared" si="2"/>
        <v>360</v>
      </c>
      <c r="B53" s="11">
        <v>2</v>
      </c>
      <c r="C53" s="19" t="s">
        <v>946</v>
      </c>
      <c r="D53" s="20" t="s">
        <v>947</v>
      </c>
    </row>
    <row r="54" spans="1:4" ht="11.25" customHeight="1" x14ac:dyDescent="0.35">
      <c r="A54" s="11">
        <f t="shared" si="2"/>
        <v>361</v>
      </c>
      <c r="B54" s="11">
        <v>3</v>
      </c>
      <c r="C54" s="19" t="s">
        <v>948</v>
      </c>
      <c r="D54" s="20" t="s">
        <v>875</v>
      </c>
    </row>
    <row r="55" spans="1:4" ht="11.25" customHeight="1" x14ac:dyDescent="0.35">
      <c r="A55" s="11">
        <f t="shared" si="2"/>
        <v>362</v>
      </c>
      <c r="B55" s="11">
        <v>4</v>
      </c>
      <c r="C55" s="19" t="s">
        <v>949</v>
      </c>
      <c r="D55" s="20" t="s">
        <v>879</v>
      </c>
    </row>
    <row r="56" spans="1:4" ht="11.25" customHeight="1" x14ac:dyDescent="0.35">
      <c r="A56" s="11">
        <f t="shared" si="2"/>
        <v>363</v>
      </c>
      <c r="B56" s="11">
        <v>5</v>
      </c>
      <c r="C56" s="19" t="s">
        <v>950</v>
      </c>
      <c r="D56" s="20" t="s">
        <v>947</v>
      </c>
    </row>
    <row r="57" spans="1:4" ht="11.25" customHeight="1" x14ac:dyDescent="0.35">
      <c r="A57" s="11">
        <f t="shared" si="2"/>
        <v>364</v>
      </c>
      <c r="B57" s="11">
        <v>6</v>
      </c>
      <c r="C57" s="19" t="s">
        <v>897</v>
      </c>
      <c r="D57" s="20" t="s">
        <v>898</v>
      </c>
    </row>
    <row r="58" spans="1:4" ht="11.25" customHeight="1" x14ac:dyDescent="0.35">
      <c r="A58" s="11">
        <f t="shared" si="2"/>
        <v>365</v>
      </c>
      <c r="B58" s="11">
        <v>7</v>
      </c>
      <c r="C58" s="19" t="s">
        <v>951</v>
      </c>
      <c r="D58" s="20" t="s">
        <v>923</v>
      </c>
    </row>
    <row r="59" spans="1:4" ht="11.25" customHeight="1" x14ac:dyDescent="0.35">
      <c r="A59" s="11">
        <f t="shared" si="2"/>
        <v>366</v>
      </c>
      <c r="B59" s="11">
        <v>8</v>
      </c>
      <c r="C59" s="19" t="s">
        <v>952</v>
      </c>
      <c r="D59" s="20" t="s">
        <v>888</v>
      </c>
    </row>
    <row r="60" spans="1:4" ht="11.25" customHeight="1" x14ac:dyDescent="0.35">
      <c r="A60" s="11">
        <f t="shared" si="2"/>
        <v>367</v>
      </c>
      <c r="B60" s="11">
        <v>9</v>
      </c>
      <c r="C60" s="19" t="s">
        <v>953</v>
      </c>
      <c r="D60" s="20" t="s">
        <v>947</v>
      </c>
    </row>
    <row r="61" spans="1:4" ht="11.25" customHeight="1" x14ac:dyDescent="0.35">
      <c r="A61" s="11">
        <f t="shared" si="2"/>
        <v>368</v>
      </c>
      <c r="B61" s="11">
        <v>10</v>
      </c>
      <c r="C61" s="19" t="s">
        <v>954</v>
      </c>
      <c r="D61" s="20" t="s">
        <v>898</v>
      </c>
    </row>
    <row r="62" spans="1:4" ht="11.25" customHeight="1" x14ac:dyDescent="0.35">
      <c r="A62" s="11">
        <f t="shared" si="2"/>
        <v>369</v>
      </c>
      <c r="B62" s="11">
        <v>11</v>
      </c>
      <c r="C62" s="19" t="s">
        <v>955</v>
      </c>
      <c r="D62" s="20" t="s">
        <v>879</v>
      </c>
    </row>
    <row r="63" spans="1:4" ht="11.25" customHeight="1" x14ac:dyDescent="0.35">
      <c r="A63" s="11">
        <f t="shared" si="2"/>
        <v>370</v>
      </c>
      <c r="B63" s="11">
        <v>12</v>
      </c>
      <c r="C63" s="19" t="s">
        <v>956</v>
      </c>
      <c r="D63" s="20" t="s">
        <v>875</v>
      </c>
    </row>
    <row r="64" spans="1:4" ht="11.25" customHeight="1" x14ac:dyDescent="0.35">
      <c r="A64" s="11">
        <f t="shared" si="2"/>
        <v>371</v>
      </c>
      <c r="B64" s="11">
        <v>13</v>
      </c>
      <c r="C64" s="19" t="s">
        <v>872</v>
      </c>
      <c r="D64" s="20" t="s">
        <v>873</v>
      </c>
    </row>
    <row r="65" spans="1:4" ht="11.25" customHeight="1" x14ac:dyDescent="0.35">
      <c r="A65" s="11">
        <f t="shared" si="2"/>
        <v>372</v>
      </c>
      <c r="B65" s="11">
        <v>14</v>
      </c>
      <c r="C65" s="19" t="s">
        <v>957</v>
      </c>
      <c r="D65" s="20" t="s">
        <v>923</v>
      </c>
    </row>
    <row r="66" spans="1:4" ht="11.25" customHeight="1" x14ac:dyDescent="0.35">
      <c r="A66" s="11">
        <f t="shared" si="2"/>
        <v>373</v>
      </c>
      <c r="B66" s="11">
        <v>15</v>
      </c>
      <c r="C66" s="19" t="s">
        <v>958</v>
      </c>
      <c r="D66" s="20" t="s">
        <v>902</v>
      </c>
    </row>
    <row r="67" spans="1:4" ht="11.25" customHeight="1" x14ac:dyDescent="0.35">
      <c r="A67" s="11">
        <f t="shared" si="2"/>
        <v>374</v>
      </c>
      <c r="B67" s="11">
        <v>16</v>
      </c>
      <c r="C67" s="22" t="s">
        <v>959</v>
      </c>
      <c r="D67" s="23" t="s">
        <v>898</v>
      </c>
    </row>
  </sheetData>
  <mergeCells count="3">
    <mergeCell ref="C51:D51"/>
    <mergeCell ref="C8:D8"/>
    <mergeCell ref="H8:I8"/>
  </mergeCells>
  <pageMargins left="0.23622047244094491" right="0.23622047244094491" top="0.35433070866141736" bottom="0.35433070866141736" header="0" footer="0"/>
  <pageSetup paperSize="9" fitToHeight="0" orientation="portrait"/>
  <headerFooter>
    <oddHeader>&amp;L2019 International Cup&amp;RTuesday August 6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26"/>
  <sheetViews>
    <sheetView topLeftCell="A65" zoomScaleNormal="100" workbookViewId="0">
      <selection activeCell="A94" sqref="A94:XFD100"/>
    </sheetView>
  </sheetViews>
  <sheetFormatPr defaultColWidth="14.46484375" defaultRowHeight="12.75" x14ac:dyDescent="0.35"/>
  <cols>
    <col min="1" max="1" width="3.6640625" style="49" customWidth="1"/>
    <col min="2" max="2" width="3.46484375" hidden="1" customWidth="1"/>
    <col min="3" max="3" width="30" customWidth="1"/>
    <col min="4" max="4" width="16.1328125" hidden="1" customWidth="1"/>
    <col min="5" max="5" width="6.6640625" style="96" customWidth="1"/>
    <col min="6" max="6" width="4" customWidth="1"/>
    <col min="7" max="7" width="30" customWidth="1"/>
    <col min="8" max="8" width="16.1328125" hidden="1" customWidth="1"/>
    <col min="9" max="9" width="6.6640625" style="96" customWidth="1"/>
    <col min="10" max="10" width="4" customWidth="1"/>
    <col min="11" max="11" width="30" customWidth="1"/>
    <col min="12" max="12" width="12" hidden="1" customWidth="1"/>
    <col min="13" max="13" width="6.6640625" style="96" customWidth="1"/>
    <col min="14" max="14" width="3.796875" customWidth="1"/>
    <col min="15" max="15" width="30" customWidth="1"/>
    <col min="16" max="16" width="16.1328125" hidden="1" customWidth="1"/>
    <col min="17" max="17" width="6.6640625" style="96" customWidth="1"/>
    <col min="18" max="18" width="4" customWidth="1"/>
    <col min="19" max="19" width="30" customWidth="1"/>
    <col min="20" max="20" width="16.1328125" hidden="1" customWidth="1"/>
    <col min="21" max="21" width="6.6640625" style="96" customWidth="1"/>
    <col min="22" max="22" width="4" customWidth="1"/>
    <col min="23" max="23" width="30" customWidth="1"/>
    <col min="24" max="24" width="16.1328125" hidden="1" customWidth="1"/>
    <col min="25" max="25" width="6.6640625" style="96" customWidth="1"/>
    <col min="26" max="32" width="9" customWidth="1"/>
  </cols>
  <sheetData>
    <row r="1" spans="1:25" ht="13.25" customHeight="1" x14ac:dyDescent="0.4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</row>
    <row r="2" spans="1:25" ht="14" customHeight="1" x14ac:dyDescent="0.35">
      <c r="A2" s="11" t="s">
        <v>1</v>
      </c>
      <c r="B2" s="11"/>
      <c r="C2" s="147" t="s">
        <v>968</v>
      </c>
      <c r="D2" s="148"/>
      <c r="E2" s="149"/>
      <c r="F2" s="14"/>
      <c r="G2" s="153" t="s">
        <v>969</v>
      </c>
      <c r="H2" s="148"/>
      <c r="I2" s="149"/>
      <c r="J2" s="14"/>
      <c r="K2" s="153" t="s">
        <v>970</v>
      </c>
      <c r="L2" s="148"/>
      <c r="M2" s="149"/>
      <c r="N2" s="14"/>
      <c r="O2" s="153" t="s">
        <v>971</v>
      </c>
      <c r="P2" s="148"/>
      <c r="Q2" s="149"/>
      <c r="R2" s="15"/>
      <c r="S2" s="153" t="s">
        <v>972</v>
      </c>
      <c r="T2" s="148"/>
      <c r="U2" s="149"/>
      <c r="V2" s="15"/>
      <c r="W2" s="153" t="s">
        <v>973</v>
      </c>
      <c r="X2" s="148"/>
      <c r="Y2" s="149"/>
    </row>
    <row r="3" spans="1:25" ht="14" customHeight="1" x14ac:dyDescent="0.35">
      <c r="A3" s="11">
        <v>250</v>
      </c>
      <c r="B3" s="11">
        <v>1</v>
      </c>
      <c r="C3" s="55" t="s">
        <v>151</v>
      </c>
      <c r="D3" s="84" t="s">
        <v>105</v>
      </c>
      <c r="E3" s="104" t="str">
        <f>_xlfn.XLOOKUP(D3,Countries!$A$2:$A$267,Countries!$B$2:$B$267,"XYZ")</f>
        <v>SCO</v>
      </c>
      <c r="F3" s="14"/>
      <c r="G3" s="18" t="s">
        <v>974</v>
      </c>
      <c r="H3" s="88" t="s">
        <v>101</v>
      </c>
      <c r="I3" s="104" t="str">
        <f>_xlfn.XLOOKUP(H3,Countries!$A$2:$A$267,Countries!$B$2:$B$267,"XYZ")</f>
        <v>SWE</v>
      </c>
      <c r="J3" s="14"/>
      <c r="K3" s="16" t="s">
        <v>975</v>
      </c>
      <c r="L3" s="84" t="s">
        <v>86</v>
      </c>
      <c r="M3" s="104" t="str">
        <f>_xlfn.XLOOKUP(L3,Countries!$A$2:$A$267,Countries!$B$2:$B$267,"XYZ")</f>
        <v>ESP</v>
      </c>
      <c r="N3" s="14"/>
      <c r="O3" s="16" t="s">
        <v>976</v>
      </c>
      <c r="P3" s="84" t="s">
        <v>88</v>
      </c>
      <c r="Q3" s="104" t="str">
        <f>_xlfn.XLOOKUP(P3,Countries!$A$2:$A$267,Countries!$B$2:$B$267,"XYZ")</f>
        <v>NLD</v>
      </c>
      <c r="R3" s="15"/>
      <c r="S3" s="16" t="s">
        <v>977</v>
      </c>
      <c r="T3" s="84" t="s">
        <v>79</v>
      </c>
      <c r="U3" s="104" t="str">
        <f>_xlfn.XLOOKUP(T3,Countries!$A$2:$A$267,Countries!$B$2:$B$267,"XYZ")</f>
        <v>FRA</v>
      </c>
      <c r="V3" s="15"/>
      <c r="W3" s="16" t="s">
        <v>346</v>
      </c>
      <c r="X3" s="84" t="s">
        <v>79</v>
      </c>
      <c r="Y3" s="104" t="str">
        <f>_xlfn.XLOOKUP(X3,Countries!$A$2:$A$267,Countries!$B$2:$B$267,"XYZ")</f>
        <v>FRA</v>
      </c>
    </row>
    <row r="4" spans="1:25" ht="14" customHeight="1" x14ac:dyDescent="0.35">
      <c r="A4" s="11">
        <v>251</v>
      </c>
      <c r="B4" s="11">
        <v>2</v>
      </c>
      <c r="C4" s="56" t="s">
        <v>978</v>
      </c>
      <c r="D4" s="85" t="s">
        <v>119</v>
      </c>
      <c r="E4" s="94" t="str">
        <f>_xlfn.XLOOKUP(D4,Countries!$A$2:$A$267,Countries!$B$2:$B$267,"XYZ")</f>
        <v>INA</v>
      </c>
      <c r="F4" s="14"/>
      <c r="G4" s="50" t="s">
        <v>201</v>
      </c>
      <c r="H4" s="91" t="s">
        <v>105</v>
      </c>
      <c r="I4" s="97" t="str">
        <f>_xlfn.XLOOKUP(H4,Countries!$A$2:$A$267,Countries!$B$2:$B$267,"XYZ")</f>
        <v>SCO</v>
      </c>
      <c r="J4" s="14"/>
      <c r="K4" s="19" t="s">
        <v>979</v>
      </c>
      <c r="L4" s="85" t="s">
        <v>79</v>
      </c>
      <c r="M4" s="94" t="str">
        <f>_xlfn.XLOOKUP(L4,Countries!$A$2:$A$267,Countries!$B$2:$B$267,"XYZ")</f>
        <v>FRA</v>
      </c>
      <c r="N4" s="14"/>
      <c r="O4" s="46" t="s">
        <v>157</v>
      </c>
      <c r="P4" s="87" t="s">
        <v>158</v>
      </c>
      <c r="Q4" s="97" t="str">
        <f>_xlfn.XLOOKUP(P4,Countries!$A$2:$A$267,Countries!$B$2:$B$267,"XYZ")</f>
        <v>HRV</v>
      </c>
      <c r="R4" s="15"/>
      <c r="S4" s="46" t="s">
        <v>147</v>
      </c>
      <c r="T4" s="87" t="s">
        <v>86</v>
      </c>
      <c r="U4" s="97" t="str">
        <f>_xlfn.XLOOKUP(T4,Countries!$A$2:$A$267,Countries!$B$2:$B$267,"XYZ")</f>
        <v>ESP</v>
      </c>
      <c r="V4" s="15"/>
      <c r="W4" s="19" t="s">
        <v>213</v>
      </c>
      <c r="X4" s="85" t="s">
        <v>107</v>
      </c>
      <c r="Y4" s="94" t="str">
        <f>_xlfn.XLOOKUP(X4,Countries!$A$2:$A$267,Countries!$B$2:$B$267,"XYZ")</f>
        <v>SVN</v>
      </c>
    </row>
    <row r="5" spans="1:25" ht="14" customHeight="1" x14ac:dyDescent="0.35">
      <c r="A5" s="11">
        <v>252</v>
      </c>
      <c r="B5" s="11">
        <v>3</v>
      </c>
      <c r="C5" s="56" t="s">
        <v>980</v>
      </c>
      <c r="D5" s="85" t="s">
        <v>83</v>
      </c>
      <c r="E5" s="94" t="str">
        <f>_xlfn.XLOOKUP(D5,Countries!$A$2:$A$267,Countries!$B$2:$B$267,"XYZ")</f>
        <v>NOR</v>
      </c>
      <c r="F5" s="14"/>
      <c r="G5" s="50" t="s">
        <v>981</v>
      </c>
      <c r="H5" s="91" t="s">
        <v>79</v>
      </c>
      <c r="I5" s="97" t="str">
        <f>_xlfn.XLOOKUP(H5,Countries!$A$2:$A$267,Countries!$B$2:$B$267,"XYZ")</f>
        <v>FRA</v>
      </c>
      <c r="J5" s="14"/>
      <c r="K5" s="19" t="s">
        <v>170</v>
      </c>
      <c r="L5" s="85" t="s">
        <v>105</v>
      </c>
      <c r="M5" s="94" t="str">
        <f>_xlfn.XLOOKUP(L5,Countries!$A$2:$A$267,Countries!$B$2:$B$267,"XYZ")</f>
        <v>SCO</v>
      </c>
      <c r="N5" s="14"/>
      <c r="O5" s="19" t="s">
        <v>982</v>
      </c>
      <c r="P5" s="85" t="s">
        <v>79</v>
      </c>
      <c r="Q5" s="94" t="str">
        <f>_xlfn.XLOOKUP(P5,Countries!$A$2:$A$267,Countries!$B$2:$B$267,"XYZ")</f>
        <v>FRA</v>
      </c>
      <c r="R5" s="15"/>
      <c r="S5" s="46" t="s">
        <v>252</v>
      </c>
      <c r="T5" s="87" t="s">
        <v>123</v>
      </c>
      <c r="U5" s="97" t="str">
        <f>_xlfn.XLOOKUP(T5,Countries!$A$2:$A$267,Countries!$B$2:$B$267,"XYZ")</f>
        <v>IRL</v>
      </c>
      <c r="V5" s="15"/>
      <c r="W5" s="19" t="s">
        <v>89</v>
      </c>
      <c r="X5" s="85" t="s">
        <v>90</v>
      </c>
      <c r="Y5" s="94" t="str">
        <f>_xlfn.XLOOKUP(X5,Countries!$A$2:$A$267,Countries!$B$2:$B$267,"XYZ")</f>
        <v>DEU</v>
      </c>
    </row>
    <row r="6" spans="1:25" ht="14" customHeight="1" x14ac:dyDescent="0.35">
      <c r="A6" s="11">
        <v>253</v>
      </c>
      <c r="B6" s="11">
        <v>4</v>
      </c>
      <c r="C6" s="56" t="s">
        <v>667</v>
      </c>
      <c r="D6" s="85" t="s">
        <v>90</v>
      </c>
      <c r="E6" s="94" t="str">
        <f>_xlfn.XLOOKUP(D6,Countries!$A$2:$A$267,Countries!$B$2:$B$267,"XYZ")</f>
        <v>DEU</v>
      </c>
      <c r="F6" s="14"/>
      <c r="G6" s="50" t="s">
        <v>737</v>
      </c>
      <c r="H6" s="91" t="s">
        <v>93</v>
      </c>
      <c r="I6" s="97" t="str">
        <f>_xlfn.XLOOKUP(H6,Countries!$A$2:$A$267,Countries!$B$2:$B$267,"XYZ")</f>
        <v>ENG</v>
      </c>
      <c r="J6" s="14"/>
      <c r="K6" s="19" t="s">
        <v>983</v>
      </c>
      <c r="L6" s="85" t="s">
        <v>158</v>
      </c>
      <c r="M6" s="94" t="str">
        <f>_xlfn.XLOOKUP(L6,Countries!$A$2:$A$267,Countries!$B$2:$B$267,"XYZ")</f>
        <v>HRV</v>
      </c>
      <c r="N6" s="14"/>
      <c r="O6" s="19" t="s">
        <v>670</v>
      </c>
      <c r="P6" s="85" t="s">
        <v>101</v>
      </c>
      <c r="Q6" s="94" t="str">
        <f>_xlfn.XLOOKUP(P6,Countries!$A$2:$A$267,Countries!$B$2:$B$267,"XYZ")</f>
        <v>SWE</v>
      </c>
      <c r="R6" s="15"/>
      <c r="S6" s="19" t="s">
        <v>984</v>
      </c>
      <c r="T6" s="85" t="s">
        <v>101</v>
      </c>
      <c r="U6" s="94" t="str">
        <f>_xlfn.XLOOKUP(T6,Countries!$A$2:$A$267,Countries!$B$2:$B$267,"XYZ")</f>
        <v>SWE</v>
      </c>
      <c r="V6" s="15"/>
      <c r="W6" s="19" t="s">
        <v>985</v>
      </c>
      <c r="X6" s="85" t="s">
        <v>103</v>
      </c>
      <c r="Y6" s="94" t="str">
        <f>_xlfn.XLOOKUP(X6,Countries!$A$2:$A$267,Countries!$B$2:$B$267,"XYZ")</f>
        <v>ITA</v>
      </c>
    </row>
    <row r="7" spans="1:25" ht="14" customHeight="1" x14ac:dyDescent="0.35">
      <c r="A7" s="11">
        <v>254</v>
      </c>
      <c r="B7" s="11">
        <v>5</v>
      </c>
      <c r="C7" s="56" t="s">
        <v>176</v>
      </c>
      <c r="D7" s="85" t="s">
        <v>83</v>
      </c>
      <c r="E7" s="94" t="str">
        <f>_xlfn.XLOOKUP(D7,Countries!$A$2:$A$267,Countries!$B$2:$B$267,"XYZ")</f>
        <v>NOR</v>
      </c>
      <c r="F7" s="14"/>
      <c r="G7" s="50" t="s">
        <v>144</v>
      </c>
      <c r="H7" s="91" t="s">
        <v>119</v>
      </c>
      <c r="I7" s="97" t="str">
        <f>_xlfn.XLOOKUP(H7,Countries!$A$2:$A$267,Countries!$B$2:$B$267,"XYZ")</f>
        <v>INA</v>
      </c>
      <c r="J7" s="14"/>
      <c r="K7" s="19" t="s">
        <v>986</v>
      </c>
      <c r="L7" s="85" t="s">
        <v>99</v>
      </c>
      <c r="M7" s="94" t="str">
        <f>_xlfn.XLOOKUP(L7,Countries!$A$2:$A$267,Countries!$B$2:$B$267,"XYZ")</f>
        <v>CZE</v>
      </c>
      <c r="N7" s="14"/>
      <c r="O7" s="46" t="s">
        <v>246</v>
      </c>
      <c r="P7" s="87" t="s">
        <v>93</v>
      </c>
      <c r="Q7" s="97" t="str">
        <f>_xlfn.XLOOKUP(P7,Countries!$A$2:$A$267,Countries!$B$2:$B$267,"XYZ")</f>
        <v>ENG</v>
      </c>
      <c r="R7" s="15"/>
      <c r="S7" s="19" t="s">
        <v>770</v>
      </c>
      <c r="T7" s="85" t="s">
        <v>93</v>
      </c>
      <c r="U7" s="94" t="str">
        <f>_xlfn.XLOOKUP(T7,Countries!$A$2:$A$267,Countries!$B$2:$B$267,"XYZ")</f>
        <v>ENG</v>
      </c>
      <c r="V7" s="15"/>
      <c r="W7" s="19" t="s">
        <v>987</v>
      </c>
      <c r="X7" s="85" t="s">
        <v>86</v>
      </c>
      <c r="Y7" s="94" t="str">
        <f>_xlfn.XLOOKUP(X7,Countries!$A$2:$A$267,Countries!$B$2:$B$267,"XYZ")</f>
        <v>ESP</v>
      </c>
    </row>
    <row r="8" spans="1:25" ht="14" customHeight="1" x14ac:dyDescent="0.35">
      <c r="A8" s="11">
        <v>255</v>
      </c>
      <c r="B8" s="11">
        <v>6</v>
      </c>
      <c r="C8" s="56" t="s">
        <v>423</v>
      </c>
      <c r="D8" s="85" t="s">
        <v>79</v>
      </c>
      <c r="E8" s="94" t="str">
        <f>_xlfn.XLOOKUP(D8,Countries!$A$2:$A$267,Countries!$B$2:$B$267,"XYZ")</f>
        <v>FRA</v>
      </c>
      <c r="F8" s="14"/>
      <c r="G8" s="50" t="s">
        <v>988</v>
      </c>
      <c r="H8" s="91" t="s">
        <v>86</v>
      </c>
      <c r="I8" s="97" t="str">
        <f>_xlfn.XLOOKUP(H8,Countries!$A$2:$A$267,Countries!$B$2:$B$267,"XYZ")</f>
        <v>ESP</v>
      </c>
      <c r="J8" s="14"/>
      <c r="K8" s="19" t="s">
        <v>989</v>
      </c>
      <c r="L8" s="85" t="s">
        <v>107</v>
      </c>
      <c r="M8" s="94" t="str">
        <f>_xlfn.XLOOKUP(L8,Countries!$A$2:$A$267,Countries!$B$2:$B$267,"XYZ")</f>
        <v>SVN</v>
      </c>
      <c r="N8" s="14"/>
      <c r="O8" s="19" t="s">
        <v>174</v>
      </c>
      <c r="P8" s="85" t="s">
        <v>93</v>
      </c>
      <c r="Q8" s="94" t="str">
        <f>_xlfn.XLOOKUP(P8,Countries!$A$2:$A$267,Countries!$B$2:$B$267,"XYZ")</f>
        <v>ENG</v>
      </c>
      <c r="R8" s="15"/>
      <c r="S8" s="46" t="s">
        <v>312</v>
      </c>
      <c r="T8" s="87" t="s">
        <v>90</v>
      </c>
      <c r="U8" s="97" t="str">
        <f>_xlfn.XLOOKUP(T8,Countries!$A$2:$A$267,Countries!$B$2:$B$267,"XYZ")</f>
        <v>DEU</v>
      </c>
      <c r="V8" s="15"/>
      <c r="W8" s="19" t="s">
        <v>165</v>
      </c>
      <c r="X8" s="85" t="s">
        <v>79</v>
      </c>
      <c r="Y8" s="94" t="str">
        <f>_xlfn.XLOOKUP(X8,Countries!$A$2:$A$267,Countries!$B$2:$B$267,"XYZ")</f>
        <v>FRA</v>
      </c>
    </row>
    <row r="9" spans="1:25" ht="14" customHeight="1" x14ac:dyDescent="0.35">
      <c r="A9" s="11">
        <v>256</v>
      </c>
      <c r="B9" s="11">
        <v>7</v>
      </c>
      <c r="C9" s="56" t="s">
        <v>990</v>
      </c>
      <c r="D9" s="85" t="s">
        <v>79</v>
      </c>
      <c r="E9" s="94" t="str">
        <f>_xlfn.XLOOKUP(D9,Countries!$A$2:$A$267,Countries!$B$2:$B$267,"XYZ")</f>
        <v>FRA</v>
      </c>
      <c r="F9" s="14"/>
      <c r="G9" s="50" t="s">
        <v>991</v>
      </c>
      <c r="H9" s="91" t="s">
        <v>99</v>
      </c>
      <c r="I9" s="97" t="str">
        <f>_xlfn.XLOOKUP(H9,Countries!$A$2:$A$267,Countries!$B$2:$B$267,"XYZ")</f>
        <v>CZE</v>
      </c>
      <c r="J9" s="14"/>
      <c r="K9" s="19" t="s">
        <v>992</v>
      </c>
      <c r="L9" s="85" t="s">
        <v>107</v>
      </c>
      <c r="M9" s="94" t="str">
        <f>_xlfn.XLOOKUP(L9,Countries!$A$2:$A$267,Countries!$B$2:$B$267,"XYZ")</f>
        <v>SVN</v>
      </c>
      <c r="N9" s="14"/>
      <c r="O9" s="19" t="s">
        <v>322</v>
      </c>
      <c r="P9" s="85" t="s">
        <v>99</v>
      </c>
      <c r="Q9" s="94" t="str">
        <f>_xlfn.XLOOKUP(P9,Countries!$A$2:$A$267,Countries!$B$2:$B$267,"XYZ")</f>
        <v>CZE</v>
      </c>
      <c r="R9" s="15"/>
      <c r="S9" s="19" t="s">
        <v>993</v>
      </c>
      <c r="T9" s="85" t="s">
        <v>79</v>
      </c>
      <c r="U9" s="94" t="str">
        <f>_xlfn.XLOOKUP(T9,Countries!$A$2:$A$267,Countries!$B$2:$B$267,"XYZ")</f>
        <v>FRA</v>
      </c>
      <c r="V9" s="15"/>
      <c r="W9" s="19" t="s">
        <v>145</v>
      </c>
      <c r="X9" s="85" t="s">
        <v>103</v>
      </c>
      <c r="Y9" s="94" t="str">
        <f>_xlfn.XLOOKUP(X9,Countries!$A$2:$A$267,Countries!$B$2:$B$267,"XYZ")</f>
        <v>ITA</v>
      </c>
    </row>
    <row r="10" spans="1:25" ht="14" customHeight="1" x14ac:dyDescent="0.35">
      <c r="A10" s="11">
        <v>257</v>
      </c>
      <c r="B10" s="11">
        <v>8</v>
      </c>
      <c r="C10" s="56" t="s">
        <v>994</v>
      </c>
      <c r="D10" s="85" t="s">
        <v>81</v>
      </c>
      <c r="E10" s="94" t="str">
        <f>_xlfn.XLOOKUP(D10,Countries!$A$2:$A$267,Countries!$B$2:$B$267,"XYZ")</f>
        <v>HUN</v>
      </c>
      <c r="F10" s="14"/>
      <c r="G10" s="21" t="s">
        <v>995</v>
      </c>
      <c r="H10" s="89" t="s">
        <v>107</v>
      </c>
      <c r="I10" s="94" t="str">
        <f>_xlfn.XLOOKUP(H10,Countries!$A$2:$A$267,Countries!$B$2:$B$267,"XYZ")</f>
        <v>SVN</v>
      </c>
      <c r="J10" s="14"/>
      <c r="K10" s="19" t="s">
        <v>996</v>
      </c>
      <c r="L10" s="85" t="s">
        <v>123</v>
      </c>
      <c r="M10" s="94" t="str">
        <f>_xlfn.XLOOKUP(L10,Countries!$A$2:$A$267,Countries!$B$2:$B$267,"XYZ")</f>
        <v>IRL</v>
      </c>
      <c r="N10" s="14"/>
      <c r="O10" s="19" t="s">
        <v>347</v>
      </c>
      <c r="P10" s="85" t="s">
        <v>123</v>
      </c>
      <c r="Q10" s="94" t="str">
        <f>_xlfn.XLOOKUP(P10,Countries!$A$2:$A$267,Countries!$B$2:$B$267,"XYZ")</f>
        <v>IRL</v>
      </c>
      <c r="R10" s="15"/>
      <c r="S10" s="19" t="s">
        <v>728</v>
      </c>
      <c r="T10" s="85" t="s">
        <v>83</v>
      </c>
      <c r="U10" s="94" t="str">
        <f>_xlfn.XLOOKUP(T10,Countries!$A$2:$A$267,Countries!$B$2:$B$267,"XYZ")</f>
        <v>NOR</v>
      </c>
      <c r="V10" s="15"/>
      <c r="W10" s="19" t="s">
        <v>997</v>
      </c>
      <c r="X10" s="85" t="s">
        <v>83</v>
      </c>
      <c r="Y10" s="94" t="str">
        <f>_xlfn.XLOOKUP(X10,Countries!$A$2:$A$267,Countries!$B$2:$B$267,"XYZ")</f>
        <v>NOR</v>
      </c>
    </row>
    <row r="11" spans="1:25" ht="14" customHeight="1" x14ac:dyDescent="0.35">
      <c r="A11" s="11">
        <v>258</v>
      </c>
      <c r="B11" s="11">
        <v>9</v>
      </c>
      <c r="C11" s="56" t="s">
        <v>998</v>
      </c>
      <c r="D11" s="85" t="s">
        <v>81</v>
      </c>
      <c r="E11" s="94" t="str">
        <f>_xlfn.XLOOKUP(D11,Countries!$A$2:$A$267,Countries!$B$2:$B$267,"XYZ")</f>
        <v>HUN</v>
      </c>
      <c r="F11" s="14"/>
      <c r="G11" s="21" t="s">
        <v>999</v>
      </c>
      <c r="H11" s="89" t="s">
        <v>90</v>
      </c>
      <c r="I11" s="94" t="str">
        <f>_xlfn.XLOOKUP(H11,Countries!$A$2:$A$267,Countries!$B$2:$B$267,"XYZ")</f>
        <v>DEU</v>
      </c>
      <c r="J11" s="14"/>
      <c r="K11" s="19" t="s">
        <v>129</v>
      </c>
      <c r="L11" s="85" t="s">
        <v>101</v>
      </c>
      <c r="M11" s="94" t="str">
        <f>_xlfn.XLOOKUP(L11,Countries!$A$2:$A$267,Countries!$B$2:$B$267,"XYZ")</f>
        <v>SWE</v>
      </c>
      <c r="N11" s="14"/>
      <c r="O11" s="19" t="s">
        <v>1000</v>
      </c>
      <c r="P11" s="85" t="s">
        <v>83</v>
      </c>
      <c r="Q11" s="94" t="str">
        <f>_xlfn.XLOOKUP(P11,Countries!$A$2:$A$267,Countries!$B$2:$B$267,"XYZ")</f>
        <v>NOR</v>
      </c>
      <c r="R11" s="15"/>
      <c r="S11" s="19" t="s">
        <v>139</v>
      </c>
      <c r="T11" s="85" t="s">
        <v>119</v>
      </c>
      <c r="U11" s="94" t="str">
        <f>_xlfn.XLOOKUP(T11,Countries!$A$2:$A$267,Countries!$B$2:$B$267,"XYZ")</f>
        <v>INA</v>
      </c>
      <c r="V11" s="15"/>
      <c r="W11" s="19" t="s">
        <v>321</v>
      </c>
      <c r="X11" s="85" t="s">
        <v>88</v>
      </c>
      <c r="Y11" s="94" t="str">
        <f>_xlfn.XLOOKUP(X11,Countries!$A$2:$A$267,Countries!$B$2:$B$267,"XYZ")</f>
        <v>NLD</v>
      </c>
    </row>
    <row r="12" spans="1:25" ht="14" customHeight="1" x14ac:dyDescent="0.35">
      <c r="A12" s="11">
        <v>259</v>
      </c>
      <c r="B12" s="11">
        <v>10</v>
      </c>
      <c r="C12" s="56" t="s">
        <v>373</v>
      </c>
      <c r="D12" s="85" t="s">
        <v>99</v>
      </c>
      <c r="E12" s="94" t="str">
        <f>_xlfn.XLOOKUP(D12,Countries!$A$2:$A$267,Countries!$B$2:$B$267,"XYZ")</f>
        <v>CZE</v>
      </c>
      <c r="F12" s="14"/>
      <c r="G12" s="21" t="s">
        <v>282</v>
      </c>
      <c r="H12" s="89" t="s">
        <v>103</v>
      </c>
      <c r="I12" s="94" t="str">
        <f>_xlfn.XLOOKUP(H12,Countries!$A$2:$A$267,Countries!$B$2:$B$267,"XYZ")</f>
        <v>ITA</v>
      </c>
      <c r="J12" s="14"/>
      <c r="K12" s="19" t="s">
        <v>267</v>
      </c>
      <c r="L12" s="85" t="s">
        <v>105</v>
      </c>
      <c r="M12" s="94" t="str">
        <f>_xlfn.XLOOKUP(L12,Countries!$A$2:$A$267,Countries!$B$2:$B$267,"XYZ")</f>
        <v>SCO</v>
      </c>
      <c r="N12" s="14"/>
      <c r="O12" s="19" t="s">
        <v>1001</v>
      </c>
      <c r="P12" s="85" t="s">
        <v>103</v>
      </c>
      <c r="Q12" s="94" t="str">
        <f>_xlfn.XLOOKUP(P12,Countries!$A$2:$A$267,Countries!$B$2:$B$267,"XYZ")</f>
        <v>ITA</v>
      </c>
      <c r="R12" s="15"/>
      <c r="S12" s="19" t="s">
        <v>760</v>
      </c>
      <c r="T12" s="85" t="s">
        <v>86</v>
      </c>
      <c r="U12" s="94" t="str">
        <f>_xlfn.XLOOKUP(T12,Countries!$A$2:$A$267,Countries!$B$2:$B$267,"XYZ")</f>
        <v>ESP</v>
      </c>
      <c r="W12" s="19" t="s">
        <v>301</v>
      </c>
      <c r="X12" s="85" t="s">
        <v>117</v>
      </c>
      <c r="Y12" s="94" t="str">
        <f>_xlfn.XLOOKUP(X12,Countries!$A$2:$A$267,Countries!$B$2:$B$267,"XYZ")</f>
        <v>CHE</v>
      </c>
    </row>
    <row r="13" spans="1:25" ht="14" customHeight="1" x14ac:dyDescent="0.35">
      <c r="A13" s="11">
        <v>260</v>
      </c>
      <c r="B13" s="11">
        <v>11</v>
      </c>
      <c r="C13" s="56" t="s">
        <v>1002</v>
      </c>
      <c r="D13" s="85" t="s">
        <v>86</v>
      </c>
      <c r="E13" s="94" t="str">
        <f>_xlfn.XLOOKUP(D13,Countries!$A$2:$A$267,Countries!$B$2:$B$267,"XYZ")</f>
        <v>ESP</v>
      </c>
      <c r="F13" s="14"/>
      <c r="G13" s="21" t="s">
        <v>1003</v>
      </c>
      <c r="H13" s="89" t="s">
        <v>83</v>
      </c>
      <c r="I13" s="94" t="str">
        <f>_xlfn.XLOOKUP(H13,Countries!$A$2:$A$267,Countries!$B$2:$B$267,"XYZ")</f>
        <v>NOR</v>
      </c>
      <c r="J13" s="14"/>
      <c r="K13" s="19" t="s">
        <v>1004</v>
      </c>
      <c r="L13" s="85" t="s">
        <v>86</v>
      </c>
      <c r="M13" s="94" t="str">
        <f>_xlfn.XLOOKUP(L13,Countries!$A$2:$A$267,Countries!$B$2:$B$267,"XYZ")</f>
        <v>ESP</v>
      </c>
      <c r="N13" s="14"/>
      <c r="O13" s="19" t="s">
        <v>314</v>
      </c>
      <c r="P13" s="85" t="s">
        <v>117</v>
      </c>
      <c r="Q13" s="94" t="str">
        <f>_xlfn.XLOOKUP(P13,Countries!$A$2:$A$267,Countries!$B$2:$B$267,"XYZ")</f>
        <v>CHE</v>
      </c>
      <c r="R13" s="15"/>
      <c r="S13" s="19" t="s">
        <v>1005</v>
      </c>
      <c r="T13" s="85" t="s">
        <v>103</v>
      </c>
      <c r="U13" s="94" t="str">
        <f>_xlfn.XLOOKUP(T13,Countries!$A$2:$A$267,Countries!$B$2:$B$267,"XYZ")</f>
        <v>ITA</v>
      </c>
      <c r="W13" s="19" t="s">
        <v>253</v>
      </c>
      <c r="X13" s="85" t="s">
        <v>86</v>
      </c>
      <c r="Y13" s="94" t="str">
        <f>_xlfn.XLOOKUP(X13,Countries!$A$2:$A$267,Countries!$B$2:$B$267,"XYZ")</f>
        <v>ESP</v>
      </c>
    </row>
    <row r="14" spans="1:25" ht="14" customHeight="1" x14ac:dyDescent="0.35">
      <c r="A14" s="11">
        <v>261</v>
      </c>
      <c r="B14" s="11">
        <v>12</v>
      </c>
      <c r="C14" s="56" t="s">
        <v>135</v>
      </c>
      <c r="D14" s="85" t="s">
        <v>119</v>
      </c>
      <c r="E14" s="94" t="str">
        <f>_xlfn.XLOOKUP(D14,Countries!$A$2:$A$267,Countries!$B$2:$B$267,"XYZ")</f>
        <v>INA</v>
      </c>
      <c r="F14" s="14"/>
      <c r="G14" s="21" t="s">
        <v>359</v>
      </c>
      <c r="H14" s="89" t="s">
        <v>107</v>
      </c>
      <c r="I14" s="94" t="str">
        <f>_xlfn.XLOOKUP(H14,Countries!$A$2:$A$267,Countries!$B$2:$B$267,"XYZ")</f>
        <v>SVN</v>
      </c>
      <c r="J14" s="14"/>
      <c r="K14" s="19" t="s">
        <v>1006</v>
      </c>
      <c r="L14" s="85" t="s">
        <v>79</v>
      </c>
      <c r="M14" s="94" t="str">
        <f>_xlfn.XLOOKUP(L14,Countries!$A$2:$A$267,Countries!$B$2:$B$267,"XYZ")</f>
        <v>FRA</v>
      </c>
      <c r="N14" s="14"/>
      <c r="O14" s="19" t="s">
        <v>746</v>
      </c>
      <c r="P14" s="85" t="s">
        <v>88</v>
      </c>
      <c r="Q14" s="94" t="str">
        <f>_xlfn.XLOOKUP(P14,Countries!$A$2:$A$267,Countries!$B$2:$B$267,"XYZ")</f>
        <v>NLD</v>
      </c>
      <c r="R14" s="15"/>
      <c r="S14" s="19" t="s">
        <v>1007</v>
      </c>
      <c r="T14" s="85" t="s">
        <v>103</v>
      </c>
      <c r="U14" s="94" t="str">
        <f>_xlfn.XLOOKUP(T14,Countries!$A$2:$A$267,Countries!$B$2:$B$267,"XYZ")</f>
        <v>ITA</v>
      </c>
      <c r="W14" s="19" t="s">
        <v>477</v>
      </c>
      <c r="X14" s="85" t="s">
        <v>99</v>
      </c>
      <c r="Y14" s="94" t="str">
        <f>_xlfn.XLOOKUP(X14,Countries!$A$2:$A$267,Countries!$B$2:$B$267,"XYZ")</f>
        <v>CZE</v>
      </c>
    </row>
    <row r="15" spans="1:25" ht="14" customHeight="1" x14ac:dyDescent="0.35">
      <c r="A15" s="11">
        <v>262</v>
      </c>
      <c r="B15" s="11">
        <v>13</v>
      </c>
      <c r="C15" s="56" t="s">
        <v>1008</v>
      </c>
      <c r="D15" s="85" t="s">
        <v>99</v>
      </c>
      <c r="E15" s="94" t="str">
        <f>_xlfn.XLOOKUP(D15,Countries!$A$2:$A$267,Countries!$B$2:$B$267,"XYZ")</f>
        <v>CZE</v>
      </c>
      <c r="F15" s="14"/>
      <c r="G15" s="21" t="s">
        <v>1009</v>
      </c>
      <c r="H15" s="89" t="s">
        <v>86</v>
      </c>
      <c r="I15" s="94" t="str">
        <f>_xlfn.XLOOKUP(H15,Countries!$A$2:$A$267,Countries!$B$2:$B$267,"XYZ")</f>
        <v>ESP</v>
      </c>
      <c r="J15" s="14"/>
      <c r="K15" s="19" t="s">
        <v>1010</v>
      </c>
      <c r="L15" s="85" t="s">
        <v>83</v>
      </c>
      <c r="M15" s="94" t="str">
        <f>_xlfn.XLOOKUP(L15,Countries!$A$2:$A$267,Countries!$B$2:$B$267,"XYZ")</f>
        <v>NOR</v>
      </c>
      <c r="N15" s="14"/>
      <c r="O15" s="19" t="s">
        <v>198</v>
      </c>
      <c r="P15" s="85" t="s">
        <v>158</v>
      </c>
      <c r="Q15" s="94" t="str">
        <f>_xlfn.XLOOKUP(P15,Countries!$A$2:$A$267,Countries!$B$2:$B$267,"XYZ")</f>
        <v>HRV</v>
      </c>
      <c r="R15" s="15"/>
      <c r="S15" s="19" t="s">
        <v>122</v>
      </c>
      <c r="T15" s="85" t="s">
        <v>123</v>
      </c>
      <c r="U15" s="94" t="str">
        <f>_xlfn.XLOOKUP(T15,Countries!$A$2:$A$267,Countries!$B$2:$B$267,"XYZ")</f>
        <v>IRL</v>
      </c>
      <c r="W15" s="19" t="s">
        <v>1011</v>
      </c>
      <c r="X15" s="85" t="s">
        <v>88</v>
      </c>
      <c r="Y15" s="94" t="str">
        <f>_xlfn.XLOOKUP(X15,Countries!$A$2:$A$267,Countries!$B$2:$B$267,"XYZ")</f>
        <v>NLD</v>
      </c>
    </row>
    <row r="16" spans="1:25" ht="14" customHeight="1" x14ac:dyDescent="0.35">
      <c r="A16" s="11">
        <v>263</v>
      </c>
      <c r="B16" s="11">
        <v>14</v>
      </c>
      <c r="C16" s="56" t="s">
        <v>1012</v>
      </c>
      <c r="D16" s="85" t="s">
        <v>93</v>
      </c>
      <c r="E16" s="94" t="str">
        <f>_xlfn.XLOOKUP(D16,Countries!$A$2:$A$267,Countries!$B$2:$B$267,"XYZ")</f>
        <v>ENG</v>
      </c>
      <c r="F16" s="14"/>
      <c r="G16" s="21" t="s">
        <v>441</v>
      </c>
      <c r="H16" s="89" t="s">
        <v>83</v>
      </c>
      <c r="I16" s="94" t="str">
        <f>_xlfn.XLOOKUP(H16,Countries!$A$2:$A$267,Countries!$B$2:$B$267,"XYZ")</f>
        <v>NOR</v>
      </c>
      <c r="J16" s="14"/>
      <c r="K16" s="19" t="s">
        <v>1013</v>
      </c>
      <c r="L16" s="85" t="s">
        <v>83</v>
      </c>
      <c r="M16" s="94" t="str">
        <f>_xlfn.XLOOKUP(L16,Countries!$A$2:$A$267,Countries!$B$2:$B$267,"XYZ")</f>
        <v>NOR</v>
      </c>
      <c r="N16" s="14"/>
      <c r="O16" s="19" t="s">
        <v>166</v>
      </c>
      <c r="P16" s="85" t="s">
        <v>86</v>
      </c>
      <c r="Q16" s="94" t="str">
        <f>_xlfn.XLOOKUP(P16,Countries!$A$2:$A$267,Countries!$B$2:$B$267,"XYZ")</f>
        <v>ESP</v>
      </c>
      <c r="R16" s="15"/>
      <c r="S16" s="19" t="s">
        <v>1014</v>
      </c>
      <c r="T16" s="85" t="s">
        <v>79</v>
      </c>
      <c r="U16" s="94" t="str">
        <f>_xlfn.XLOOKUP(T16,Countries!$A$2:$A$267,Countries!$B$2:$B$267,"XYZ")</f>
        <v>FRA</v>
      </c>
      <c r="W16" s="19" t="s">
        <v>1015</v>
      </c>
      <c r="X16" s="85" t="s">
        <v>103</v>
      </c>
      <c r="Y16" s="94" t="str">
        <f>_xlfn.XLOOKUP(X16,Countries!$A$2:$A$267,Countries!$B$2:$B$267,"XYZ")</f>
        <v>ITA</v>
      </c>
    </row>
    <row r="17" spans="1:25" ht="14" customHeight="1" x14ac:dyDescent="0.35">
      <c r="A17" s="11">
        <v>264</v>
      </c>
      <c r="B17" s="11">
        <v>15</v>
      </c>
      <c r="C17" s="56" t="s">
        <v>1016</v>
      </c>
      <c r="D17" s="85" t="s">
        <v>101</v>
      </c>
      <c r="E17" s="94" t="str">
        <f>_xlfn.XLOOKUP(D17,Countries!$A$2:$A$267,Countries!$B$2:$B$267,"XYZ")</f>
        <v>SWE</v>
      </c>
      <c r="F17" s="14"/>
      <c r="G17" s="21" t="s">
        <v>754</v>
      </c>
      <c r="H17" s="89" t="s">
        <v>88</v>
      </c>
      <c r="I17" s="94" t="str">
        <f>_xlfn.XLOOKUP(H17,Countries!$A$2:$A$267,Countries!$B$2:$B$267,"XYZ")</f>
        <v>NLD</v>
      </c>
      <c r="J17" s="14"/>
      <c r="K17" s="19" t="s">
        <v>194</v>
      </c>
      <c r="L17" s="85" t="s">
        <v>81</v>
      </c>
      <c r="M17" s="94" t="str">
        <f>_xlfn.XLOOKUP(L17,Countries!$A$2:$A$267,Countries!$B$2:$B$267,"XYZ")</f>
        <v>HUN</v>
      </c>
      <c r="N17" s="14"/>
      <c r="O17" s="19" t="s">
        <v>91</v>
      </c>
      <c r="P17" s="85" t="s">
        <v>88</v>
      </c>
      <c r="Q17" s="94" t="str">
        <f>_xlfn.XLOOKUP(P17,Countries!$A$2:$A$267,Countries!$B$2:$B$267,"XYZ")</f>
        <v>NLD</v>
      </c>
      <c r="R17" s="15"/>
      <c r="S17" s="19" t="s">
        <v>336</v>
      </c>
      <c r="T17" s="85" t="s">
        <v>83</v>
      </c>
      <c r="U17" s="94" t="str">
        <f>_xlfn.XLOOKUP(T17,Countries!$A$2:$A$267,Countries!$B$2:$B$267,"XYZ")</f>
        <v>NOR</v>
      </c>
      <c r="W17" s="19" t="s">
        <v>229</v>
      </c>
      <c r="X17" s="85" t="s">
        <v>123</v>
      </c>
      <c r="Y17" s="94" t="str">
        <f>_xlfn.XLOOKUP(X17,Countries!$A$2:$A$267,Countries!$B$2:$B$267,"XYZ")</f>
        <v>IRL</v>
      </c>
    </row>
    <row r="18" spans="1:25" ht="14" customHeight="1" x14ac:dyDescent="0.35">
      <c r="A18" s="11">
        <v>265</v>
      </c>
      <c r="B18" s="11">
        <v>16</v>
      </c>
      <c r="C18" s="56" t="s">
        <v>1017</v>
      </c>
      <c r="D18" s="85" t="s">
        <v>90</v>
      </c>
      <c r="E18" s="94" t="str">
        <f>_xlfn.XLOOKUP(D18,Countries!$A$2:$A$267,Countries!$B$2:$B$267,"XYZ")</f>
        <v>DEU</v>
      </c>
      <c r="F18" s="14"/>
      <c r="G18" s="21" t="s">
        <v>367</v>
      </c>
      <c r="H18" s="89" t="s">
        <v>93</v>
      </c>
      <c r="I18" s="94" t="str">
        <f>_xlfn.XLOOKUP(H18,Countries!$A$2:$A$267,Countries!$B$2:$B$267,"XYZ")</f>
        <v>ENG</v>
      </c>
      <c r="J18" s="14"/>
      <c r="K18" s="19" t="s">
        <v>1018</v>
      </c>
      <c r="L18" s="85" t="s">
        <v>103</v>
      </c>
      <c r="M18" s="94" t="str">
        <f>_xlfn.XLOOKUP(L18,Countries!$A$2:$A$267,Countries!$B$2:$B$267,"XYZ")</f>
        <v>ITA</v>
      </c>
      <c r="N18" s="14"/>
      <c r="O18" s="19" t="s">
        <v>263</v>
      </c>
      <c r="P18" s="85" t="s">
        <v>99</v>
      </c>
      <c r="Q18" s="94" t="str">
        <f>_xlfn.XLOOKUP(P18,Countries!$A$2:$A$267,Countries!$B$2:$B$267,"XYZ")</f>
        <v>CZE</v>
      </c>
      <c r="R18" s="15"/>
      <c r="S18" s="19" t="s">
        <v>1019</v>
      </c>
      <c r="T18" s="85" t="s">
        <v>107</v>
      </c>
      <c r="U18" s="94" t="str">
        <f>_xlfn.XLOOKUP(T18,Countries!$A$2:$A$267,Countries!$B$2:$B$267,"XYZ")</f>
        <v>SVN</v>
      </c>
      <c r="W18" s="19" t="s">
        <v>1020</v>
      </c>
      <c r="X18" s="85" t="s">
        <v>79</v>
      </c>
      <c r="Y18" s="94" t="str">
        <f>_xlfn.XLOOKUP(X18,Countries!$A$2:$A$267,Countries!$B$2:$B$267,"XYZ")</f>
        <v>FRA</v>
      </c>
    </row>
    <row r="19" spans="1:25" ht="14" customHeight="1" x14ac:dyDescent="0.35">
      <c r="A19" s="11">
        <v>266</v>
      </c>
      <c r="B19" s="11">
        <v>17</v>
      </c>
      <c r="C19" s="56" t="s">
        <v>447</v>
      </c>
      <c r="D19" s="85" t="s">
        <v>103</v>
      </c>
      <c r="E19" s="94" t="str">
        <f>_xlfn.XLOOKUP(D19,Countries!$A$2:$A$267,Countries!$B$2:$B$267,"XYZ")</f>
        <v>ITA</v>
      </c>
      <c r="F19" s="14"/>
      <c r="G19" s="21" t="s">
        <v>161</v>
      </c>
      <c r="H19" s="89" t="s">
        <v>123</v>
      </c>
      <c r="I19" s="94" t="str">
        <f>_xlfn.XLOOKUP(H19,Countries!$A$2:$A$267,Countries!$B$2:$B$267,"XYZ")</f>
        <v>IRL</v>
      </c>
      <c r="J19" s="14"/>
      <c r="K19" s="19" t="s">
        <v>726</v>
      </c>
      <c r="L19" s="85" t="s">
        <v>101</v>
      </c>
      <c r="M19" s="94" t="str">
        <f>_xlfn.XLOOKUP(L19,Countries!$A$2:$A$267,Countries!$B$2:$B$267,"XYZ")</f>
        <v>SWE</v>
      </c>
      <c r="N19" s="14"/>
      <c r="O19" s="19" t="s">
        <v>1021</v>
      </c>
      <c r="P19" s="85" t="s">
        <v>93</v>
      </c>
      <c r="Q19" s="94" t="str">
        <f>_xlfn.XLOOKUP(P19,Countries!$A$2:$A$267,Countries!$B$2:$B$267,"XYZ")</f>
        <v>ENG</v>
      </c>
      <c r="R19" s="15"/>
      <c r="S19" s="19" t="s">
        <v>320</v>
      </c>
      <c r="T19" s="85" t="s">
        <v>117</v>
      </c>
      <c r="U19" s="94" t="str">
        <f>_xlfn.XLOOKUP(T19,Countries!$A$2:$A$267,Countries!$B$2:$B$267,"XYZ")</f>
        <v>CHE</v>
      </c>
      <c r="W19" s="19" t="s">
        <v>250</v>
      </c>
      <c r="X19" s="85" t="s">
        <v>99</v>
      </c>
      <c r="Y19" s="94" t="str">
        <f>_xlfn.XLOOKUP(X19,Countries!$A$2:$A$267,Countries!$B$2:$B$267,"XYZ")</f>
        <v>CZE</v>
      </c>
    </row>
    <row r="20" spans="1:25" ht="14" customHeight="1" x14ac:dyDescent="0.35">
      <c r="A20" s="11">
        <v>267</v>
      </c>
      <c r="B20" s="11">
        <v>18</v>
      </c>
      <c r="C20" s="56" t="s">
        <v>224</v>
      </c>
      <c r="D20" s="85" t="s">
        <v>123</v>
      </c>
      <c r="E20" s="94" t="str">
        <f>_xlfn.XLOOKUP(D20,Countries!$A$2:$A$267,Countries!$B$2:$B$267,"XYZ")</f>
        <v>IRL</v>
      </c>
      <c r="F20" s="14"/>
      <c r="G20" s="21" t="s">
        <v>1022</v>
      </c>
      <c r="H20" s="89" t="s">
        <v>90</v>
      </c>
      <c r="I20" s="94" t="str">
        <f>_xlfn.XLOOKUP(H20,Countries!$A$2:$A$267,Countries!$B$2:$B$267,"XYZ")</f>
        <v>DEU</v>
      </c>
      <c r="J20" s="14"/>
      <c r="K20" s="19" t="s">
        <v>383</v>
      </c>
      <c r="L20" s="85" t="s">
        <v>123</v>
      </c>
      <c r="M20" s="94" t="str">
        <f>_xlfn.XLOOKUP(L20,Countries!$A$2:$A$267,Countries!$B$2:$B$267,"XYZ")</f>
        <v>IRL</v>
      </c>
      <c r="N20" s="14"/>
      <c r="O20" s="19" t="s">
        <v>338</v>
      </c>
      <c r="P20" s="85" t="s">
        <v>339</v>
      </c>
      <c r="Q20" s="94" t="str">
        <f>_xlfn.XLOOKUP(P20,Countries!$A$2:$A$267,Countries!$B$2:$B$267,"XYZ")</f>
        <v>ROU</v>
      </c>
      <c r="R20" s="15"/>
      <c r="S20" s="19" t="s">
        <v>680</v>
      </c>
      <c r="T20" s="85" t="s">
        <v>105</v>
      </c>
      <c r="U20" s="94" t="str">
        <f>_xlfn.XLOOKUP(T20,Countries!$A$2:$A$267,Countries!$B$2:$B$267,"XYZ")</f>
        <v>SCO</v>
      </c>
      <c r="W20" s="19" t="s">
        <v>237</v>
      </c>
      <c r="X20" s="85" t="s">
        <v>123</v>
      </c>
      <c r="Y20" s="94" t="str">
        <f>_xlfn.XLOOKUP(X20,Countries!$A$2:$A$267,Countries!$B$2:$B$267,"XYZ")</f>
        <v>IRL</v>
      </c>
    </row>
    <row r="21" spans="1:25" ht="14" customHeight="1" x14ac:dyDescent="0.35">
      <c r="A21" s="11">
        <v>268</v>
      </c>
      <c r="B21" s="11">
        <v>19</v>
      </c>
      <c r="C21" s="56" t="s">
        <v>712</v>
      </c>
      <c r="D21" s="85" t="s">
        <v>105</v>
      </c>
      <c r="E21" s="94" t="str">
        <f>_xlfn.XLOOKUP(D21,Countries!$A$2:$A$267,Countries!$B$2:$B$267,"XYZ")</f>
        <v>SCO</v>
      </c>
      <c r="F21" s="14"/>
      <c r="G21" s="21" t="s">
        <v>309</v>
      </c>
      <c r="H21" s="89" t="s">
        <v>90</v>
      </c>
      <c r="I21" s="94" t="str">
        <f>_xlfn.XLOOKUP(H21,Countries!$A$2:$A$267,Countries!$B$2:$B$267,"XYZ")</f>
        <v>DEU</v>
      </c>
      <c r="J21" s="14"/>
      <c r="K21" s="19" t="s">
        <v>137</v>
      </c>
      <c r="L21" s="85" t="s">
        <v>105</v>
      </c>
      <c r="M21" s="94" t="str">
        <f>_xlfn.XLOOKUP(L21,Countries!$A$2:$A$267,Countries!$B$2:$B$267,"XYZ")</f>
        <v>SCO</v>
      </c>
      <c r="N21" s="14"/>
      <c r="O21" s="19" t="s">
        <v>190</v>
      </c>
      <c r="P21" s="85" t="s">
        <v>123</v>
      </c>
      <c r="Q21" s="94" t="str">
        <f>_xlfn.XLOOKUP(P21,Countries!$A$2:$A$267,Countries!$B$2:$B$267,"XYZ")</f>
        <v>IRL</v>
      </c>
      <c r="R21" s="15"/>
      <c r="S21" s="19" t="s">
        <v>87</v>
      </c>
      <c r="T21" s="85" t="s">
        <v>88</v>
      </c>
      <c r="U21" s="94" t="str">
        <f>_xlfn.XLOOKUP(T21,Countries!$A$2:$A$267,Countries!$B$2:$B$267,"XYZ")</f>
        <v>NLD</v>
      </c>
      <c r="W21" s="19" t="s">
        <v>532</v>
      </c>
      <c r="X21" s="85" t="s">
        <v>86</v>
      </c>
      <c r="Y21" s="94" t="str">
        <f>_xlfn.XLOOKUP(X21,Countries!$A$2:$A$267,Countries!$B$2:$B$267,"XYZ")</f>
        <v>ESP</v>
      </c>
    </row>
    <row r="22" spans="1:25" ht="14" customHeight="1" x14ac:dyDescent="0.35">
      <c r="A22" s="11">
        <v>269</v>
      </c>
      <c r="B22" s="11">
        <v>20</v>
      </c>
      <c r="C22" s="56" t="s">
        <v>127</v>
      </c>
      <c r="D22" s="85" t="s">
        <v>105</v>
      </c>
      <c r="E22" s="94" t="str">
        <f>_xlfn.XLOOKUP(D22,Countries!$A$2:$A$267,Countries!$B$2:$B$267,"XYZ")</f>
        <v>SCO</v>
      </c>
      <c r="F22" s="14"/>
      <c r="G22" s="21" t="s">
        <v>1023</v>
      </c>
      <c r="H22" s="89" t="s">
        <v>79</v>
      </c>
      <c r="I22" s="94" t="str">
        <f>_xlfn.XLOOKUP(H22,Countries!$A$2:$A$267,Countries!$B$2:$B$267,"XYZ")</f>
        <v>FRA</v>
      </c>
      <c r="J22" s="14"/>
      <c r="K22" s="19" t="s">
        <v>723</v>
      </c>
      <c r="L22" s="85" t="s">
        <v>103</v>
      </c>
      <c r="M22" s="94" t="str">
        <f>_xlfn.XLOOKUP(L22,Countries!$A$2:$A$267,Countries!$B$2:$B$267,"XYZ")</f>
        <v>ITA</v>
      </c>
      <c r="N22" s="14"/>
      <c r="O22" s="19" t="s">
        <v>214</v>
      </c>
      <c r="P22" s="85" t="s">
        <v>83</v>
      </c>
      <c r="Q22" s="94" t="str">
        <f>_xlfn.XLOOKUP(P22,Countries!$A$2:$A$267,Countries!$B$2:$B$267,"XYZ")</f>
        <v>NOR</v>
      </c>
      <c r="R22" s="15"/>
      <c r="S22" s="19" t="s">
        <v>1024</v>
      </c>
      <c r="T22" s="85" t="s">
        <v>117</v>
      </c>
      <c r="U22" s="94" t="str">
        <f>_xlfn.XLOOKUP(T22,Countries!$A$2:$A$267,Countries!$B$2:$B$267,"XYZ")</f>
        <v>CHE</v>
      </c>
      <c r="W22" s="19" t="s">
        <v>681</v>
      </c>
      <c r="X22" s="85" t="s">
        <v>101</v>
      </c>
      <c r="Y22" s="94" t="str">
        <f>_xlfn.XLOOKUP(X22,Countries!$A$2:$A$267,Countries!$B$2:$B$267,"XYZ")</f>
        <v>SWE</v>
      </c>
    </row>
    <row r="23" spans="1:25" ht="14" customHeight="1" x14ac:dyDescent="0.35">
      <c r="A23" s="11">
        <v>270</v>
      </c>
      <c r="B23" s="11">
        <v>24</v>
      </c>
      <c r="C23" s="56" t="s">
        <v>1025</v>
      </c>
      <c r="D23" s="85" t="s">
        <v>107</v>
      </c>
      <c r="E23" s="94" t="str">
        <f>_xlfn.XLOOKUP(D23,Countries!$A$2:$A$267,Countries!$B$2:$B$267,"XYZ")</f>
        <v>SVN</v>
      </c>
      <c r="F23" s="14"/>
      <c r="G23" s="21" t="s">
        <v>209</v>
      </c>
      <c r="H23" s="89" t="s">
        <v>105</v>
      </c>
      <c r="I23" s="94" t="str">
        <f>_xlfn.XLOOKUP(H23,Countries!$A$2:$A$267,Countries!$B$2:$B$267,"XYZ")</f>
        <v>SCO</v>
      </c>
      <c r="J23" s="14"/>
      <c r="K23" s="19" t="s">
        <v>360</v>
      </c>
      <c r="L23" s="85" t="s">
        <v>99</v>
      </c>
      <c r="M23" s="94" t="str">
        <f>_xlfn.XLOOKUP(L23,Countries!$A$2:$A$267,Countries!$B$2:$B$267,"XYZ")</f>
        <v>CZE</v>
      </c>
      <c r="N23" s="14"/>
      <c r="O23" s="19" t="s">
        <v>735</v>
      </c>
      <c r="P23" s="85" t="s">
        <v>123</v>
      </c>
      <c r="Q23" s="94" t="str">
        <f>_xlfn.XLOOKUP(P23,Countries!$A$2:$A$267,Countries!$B$2:$B$267,"XYZ")</f>
        <v>IRL</v>
      </c>
      <c r="R23" s="15"/>
      <c r="S23" s="19" t="s">
        <v>300</v>
      </c>
      <c r="T23" s="85" t="s">
        <v>99</v>
      </c>
      <c r="U23" s="94" t="str">
        <f>_xlfn.XLOOKUP(T23,Countries!$A$2:$A$267,Countries!$B$2:$B$267,"XYZ")</f>
        <v>CZE</v>
      </c>
      <c r="W23" s="19" t="s">
        <v>113</v>
      </c>
      <c r="X23" s="85" t="s">
        <v>99</v>
      </c>
      <c r="Y23" s="94" t="str">
        <f>_xlfn.XLOOKUP(X23,Countries!$A$2:$A$267,Countries!$B$2:$B$267,"XYZ")</f>
        <v>CZE</v>
      </c>
    </row>
    <row r="24" spans="1:25" ht="14" customHeight="1" x14ac:dyDescent="0.35">
      <c r="A24" s="11">
        <v>271</v>
      </c>
      <c r="B24" s="11">
        <v>25</v>
      </c>
      <c r="C24" s="56" t="s">
        <v>168</v>
      </c>
      <c r="D24" s="85" t="s">
        <v>123</v>
      </c>
      <c r="E24" s="94" t="str">
        <f>_xlfn.XLOOKUP(D24,Countries!$A$2:$A$267,Countries!$B$2:$B$267,"XYZ")</f>
        <v>IRL</v>
      </c>
      <c r="F24" s="14"/>
      <c r="G24" s="21" t="s">
        <v>1026</v>
      </c>
      <c r="H24" s="89" t="s">
        <v>86</v>
      </c>
      <c r="I24" s="94" t="str">
        <f>_xlfn.XLOOKUP(H24,Countries!$A$2:$A$267,Countries!$B$2:$B$267,"XYZ")</f>
        <v>ESP</v>
      </c>
      <c r="J24" s="14"/>
      <c r="K24" s="19" t="s">
        <v>1027</v>
      </c>
      <c r="L24" s="85" t="s">
        <v>99</v>
      </c>
      <c r="M24" s="94" t="str">
        <f>_xlfn.XLOOKUP(L24,Countries!$A$2:$A$267,Countries!$B$2:$B$267,"XYZ")</f>
        <v>CZE</v>
      </c>
      <c r="N24" s="14"/>
      <c r="O24" s="19" t="s">
        <v>1028</v>
      </c>
      <c r="P24" s="85" t="s">
        <v>107</v>
      </c>
      <c r="Q24" s="94" t="str">
        <f>_xlfn.XLOOKUP(P24,Countries!$A$2:$A$267,Countries!$B$2:$B$267,"XYZ")</f>
        <v>SVN</v>
      </c>
      <c r="R24" s="15"/>
      <c r="S24" s="19" t="s">
        <v>269</v>
      </c>
      <c r="T24" s="85" t="s">
        <v>93</v>
      </c>
      <c r="U24" s="94" t="str">
        <f>_xlfn.XLOOKUP(T24,Countries!$A$2:$A$267,Countries!$B$2:$B$267,"XYZ")</f>
        <v>ENG</v>
      </c>
      <c r="W24" s="19" t="s">
        <v>354</v>
      </c>
      <c r="X24" s="85" t="s">
        <v>93</v>
      </c>
      <c r="Y24" s="94" t="str">
        <f>_xlfn.XLOOKUP(X24,Countries!$A$2:$A$267,Countries!$B$2:$B$267,"XYZ")</f>
        <v>ENG</v>
      </c>
    </row>
    <row r="25" spans="1:25" ht="14" customHeight="1" x14ac:dyDescent="0.35">
      <c r="A25" s="11">
        <v>272</v>
      </c>
      <c r="B25" s="11">
        <v>31</v>
      </c>
      <c r="C25" s="56" t="s">
        <v>1029</v>
      </c>
      <c r="D25" s="85" t="s">
        <v>103</v>
      </c>
      <c r="E25" s="94" t="str">
        <f>_xlfn.XLOOKUP(D25,Countries!$A$2:$A$267,Countries!$B$2:$B$267,"XYZ")</f>
        <v>ITA</v>
      </c>
      <c r="F25" s="15"/>
      <c r="G25" s="21" t="s">
        <v>1030</v>
      </c>
      <c r="H25" s="89" t="s">
        <v>99</v>
      </c>
      <c r="I25" s="94" t="str">
        <f>_xlfn.XLOOKUP(H25,Countries!$A$2:$A$267,Countries!$B$2:$B$267,"XYZ")</f>
        <v>CZE</v>
      </c>
      <c r="K25" s="19" t="s">
        <v>298</v>
      </c>
      <c r="L25" s="85" t="s">
        <v>93</v>
      </c>
      <c r="M25" s="94" t="str">
        <f>_xlfn.XLOOKUP(L25,Countries!$A$2:$A$267,Countries!$B$2:$B$267,"XYZ")</f>
        <v>ENG</v>
      </c>
      <c r="O25" s="19" t="s">
        <v>1031</v>
      </c>
      <c r="P25" s="85" t="s">
        <v>83</v>
      </c>
      <c r="Q25" s="94" t="str">
        <f>_xlfn.XLOOKUP(P25,Countries!$A$2:$A$267,Countries!$B$2:$B$267,"XYZ")</f>
        <v>NOR</v>
      </c>
      <c r="S25" s="19" t="s">
        <v>1032</v>
      </c>
      <c r="T25" s="85" t="s">
        <v>83</v>
      </c>
      <c r="U25" s="94" t="str">
        <f>_xlfn.XLOOKUP(T25,Countries!$A$2:$A$267,Countries!$B$2:$B$267,"XYZ")</f>
        <v>NOR</v>
      </c>
      <c r="W25" s="19" t="s">
        <v>1033</v>
      </c>
      <c r="X25" s="85" t="s">
        <v>83</v>
      </c>
      <c r="Y25" s="94" t="str">
        <f>_xlfn.XLOOKUP(X25,Countries!$A$2:$A$267,Countries!$B$2:$B$267,"XYZ")</f>
        <v>NOR</v>
      </c>
    </row>
    <row r="26" spans="1:25" ht="14" customHeight="1" x14ac:dyDescent="0.35">
      <c r="A26" s="11">
        <v>273</v>
      </c>
      <c r="B26" s="11">
        <v>32</v>
      </c>
      <c r="C26" s="56" t="s">
        <v>1034</v>
      </c>
      <c r="D26" s="85" t="s">
        <v>88</v>
      </c>
      <c r="E26" s="94" t="str">
        <f>_xlfn.XLOOKUP(D26,Countries!$A$2:$A$267,Countries!$B$2:$B$267,"XYZ")</f>
        <v>NLD</v>
      </c>
      <c r="F26" s="15"/>
      <c r="G26" s="21" t="s">
        <v>424</v>
      </c>
      <c r="H26" s="89" t="s">
        <v>123</v>
      </c>
      <c r="I26" s="94" t="str">
        <f>_xlfn.XLOOKUP(H26,Countries!$A$2:$A$267,Countries!$B$2:$B$267,"XYZ")</f>
        <v>IRL</v>
      </c>
      <c r="K26" s="19" t="s">
        <v>218</v>
      </c>
      <c r="L26" s="85" t="s">
        <v>93</v>
      </c>
      <c r="M26" s="94" t="str">
        <f>_xlfn.XLOOKUP(L26,Countries!$A$2:$A$267,Countries!$B$2:$B$267,"XYZ")</f>
        <v>ENG</v>
      </c>
      <c r="O26" s="19" t="s">
        <v>1035</v>
      </c>
      <c r="P26" s="85" t="s">
        <v>103</v>
      </c>
      <c r="Q26" s="94" t="str">
        <f>_xlfn.XLOOKUP(P26,Countries!$A$2:$A$267,Countries!$B$2:$B$267,"XYZ")</f>
        <v>ITA</v>
      </c>
      <c r="S26" s="19" t="s">
        <v>1036</v>
      </c>
      <c r="T26" s="85" t="s">
        <v>103</v>
      </c>
      <c r="U26" s="94" t="str">
        <f>_xlfn.XLOOKUP(T26,Countries!$A$2:$A$267,Countries!$B$2:$B$267,"XYZ")</f>
        <v>ITA</v>
      </c>
      <c r="W26" s="19" t="s">
        <v>245</v>
      </c>
      <c r="X26" s="85" t="s">
        <v>107</v>
      </c>
      <c r="Y26" s="94" t="str">
        <f>_xlfn.XLOOKUP(X26,Countries!$A$2:$A$267,Countries!$B$2:$B$267,"XYZ")</f>
        <v>SVN</v>
      </c>
    </row>
    <row r="27" spans="1:25" ht="14" customHeight="1" x14ac:dyDescent="0.35">
      <c r="A27" s="11">
        <v>274</v>
      </c>
      <c r="B27" s="11">
        <v>33</v>
      </c>
      <c r="C27" s="56" t="s">
        <v>700</v>
      </c>
      <c r="D27" s="85" t="s">
        <v>86</v>
      </c>
      <c r="E27" s="94" t="str">
        <f>_xlfn.XLOOKUP(D27,Countries!$A$2:$A$267,Countries!$B$2:$B$267,"XYZ")</f>
        <v>ESP</v>
      </c>
      <c r="F27" s="15"/>
      <c r="G27" s="21" t="s">
        <v>317</v>
      </c>
      <c r="H27" s="89" t="s">
        <v>117</v>
      </c>
      <c r="I27" s="94" t="str">
        <f>_xlfn.XLOOKUP(H27,Countries!$A$2:$A$267,Countries!$B$2:$B$267,"XYZ")</f>
        <v>CHE</v>
      </c>
      <c r="K27" s="19" t="s">
        <v>1037</v>
      </c>
      <c r="L27" s="85" t="s">
        <v>79</v>
      </c>
      <c r="M27" s="94" t="str">
        <f>_xlfn.XLOOKUP(L27,Countries!$A$2:$A$267,Countries!$B$2:$B$267,"XYZ")</f>
        <v>FRA</v>
      </c>
      <c r="O27" s="19" t="s">
        <v>531</v>
      </c>
      <c r="P27" s="85" t="s">
        <v>79</v>
      </c>
      <c r="Q27" s="94" t="str">
        <f>_xlfn.XLOOKUP(P27,Countries!$A$2:$A$267,Countries!$B$2:$B$267,"XYZ")</f>
        <v>FRA</v>
      </c>
      <c r="S27" s="19" t="s">
        <v>277</v>
      </c>
      <c r="T27" s="85" t="s">
        <v>88</v>
      </c>
      <c r="U27" s="94" t="str">
        <f>_xlfn.XLOOKUP(T27,Countries!$A$2:$A$267,Countries!$B$2:$B$267,"XYZ")</f>
        <v>NLD</v>
      </c>
      <c r="W27" s="19" t="s">
        <v>293</v>
      </c>
      <c r="X27" s="85" t="s">
        <v>123</v>
      </c>
      <c r="Y27" s="94" t="str">
        <f>_xlfn.XLOOKUP(X27,Countries!$A$2:$A$267,Countries!$B$2:$B$267,"XYZ")</f>
        <v>IRL</v>
      </c>
    </row>
    <row r="28" spans="1:25" ht="14" customHeight="1" x14ac:dyDescent="0.35">
      <c r="A28" s="11">
        <v>275</v>
      </c>
      <c r="B28" s="11"/>
      <c r="C28" s="56" t="s">
        <v>751</v>
      </c>
      <c r="D28" s="85" t="s">
        <v>93</v>
      </c>
      <c r="E28" s="94" t="str">
        <f>_xlfn.XLOOKUP(D28,Countries!$A$2:$A$267,Countries!$B$2:$B$267,"XYZ")</f>
        <v>ENG</v>
      </c>
      <c r="F28" s="15"/>
      <c r="G28" s="21" t="s">
        <v>1038</v>
      </c>
      <c r="H28" s="89" t="s">
        <v>103</v>
      </c>
      <c r="I28" s="94" t="str">
        <f>_xlfn.XLOOKUP(H28,Countries!$A$2:$A$267,Countries!$B$2:$B$267,"XYZ")</f>
        <v>ITA</v>
      </c>
      <c r="K28" s="19" t="s">
        <v>1039</v>
      </c>
      <c r="L28" s="85" t="s">
        <v>93</v>
      </c>
      <c r="M28" s="94" t="str">
        <f>_xlfn.XLOOKUP(L28,Countries!$A$2:$A$267,Countries!$B$2:$B$267,"XYZ")</f>
        <v>ENG</v>
      </c>
      <c r="O28" s="19" t="s">
        <v>1040</v>
      </c>
      <c r="P28" s="85" t="s">
        <v>101</v>
      </c>
      <c r="Q28" s="94" t="str">
        <f>_xlfn.XLOOKUP(P28,Countries!$A$2:$A$267,Countries!$B$2:$B$267,"XYZ")</f>
        <v>SWE</v>
      </c>
      <c r="S28" s="19" t="s">
        <v>1041</v>
      </c>
      <c r="T28" s="85" t="s">
        <v>105</v>
      </c>
      <c r="U28" s="94" t="str">
        <f>_xlfn.XLOOKUP(T28,Countries!$A$2:$A$267,Countries!$B$2:$B$267,"XYZ")</f>
        <v>SCO</v>
      </c>
      <c r="W28" s="19" t="s">
        <v>262</v>
      </c>
      <c r="X28" s="85" t="s">
        <v>105</v>
      </c>
      <c r="Y28" s="94" t="str">
        <f>_xlfn.XLOOKUP(X28,Countries!$A$2:$A$267,Countries!$B$2:$B$267,"XYZ")</f>
        <v>SCO</v>
      </c>
    </row>
    <row r="29" spans="1:25" ht="14" customHeight="1" x14ac:dyDescent="0.35">
      <c r="A29" s="11">
        <v>276</v>
      </c>
      <c r="B29" s="11"/>
      <c r="C29" s="56" t="s">
        <v>1042</v>
      </c>
      <c r="D29" s="85" t="s">
        <v>90</v>
      </c>
      <c r="E29" s="94" t="str">
        <f>_xlfn.XLOOKUP(D29,Countries!$A$2:$A$267,Countries!$B$2:$B$267,"XYZ")</f>
        <v>DEU</v>
      </c>
      <c r="F29" s="15"/>
      <c r="G29" s="21" t="s">
        <v>390</v>
      </c>
      <c r="H29" s="89" t="s">
        <v>93</v>
      </c>
      <c r="I29" s="94" t="str">
        <f>_xlfn.XLOOKUP(H29,Countries!$A$2:$A$267,Countries!$B$2:$B$267,"XYZ")</f>
        <v>ENG</v>
      </c>
      <c r="K29" s="19" t="s">
        <v>1043</v>
      </c>
      <c r="L29" s="85" t="s">
        <v>101</v>
      </c>
      <c r="M29" s="94" t="str">
        <f>_xlfn.XLOOKUP(L29,Countries!$A$2:$A$267,Countries!$B$2:$B$267,"XYZ")</f>
        <v>SWE</v>
      </c>
      <c r="O29" s="19" t="s">
        <v>1044</v>
      </c>
      <c r="P29" s="85" t="s">
        <v>79</v>
      </c>
      <c r="Q29" s="94" t="str">
        <f>_xlfn.XLOOKUP(P29,Countries!$A$2:$A$267,Countries!$B$2:$B$267,"XYZ")</f>
        <v>FRA</v>
      </c>
      <c r="S29" s="19" t="s">
        <v>377</v>
      </c>
      <c r="T29" s="85" t="s">
        <v>119</v>
      </c>
      <c r="U29" s="94" t="str">
        <f>_xlfn.XLOOKUP(T29,Countries!$A$2:$A$267,Countries!$B$2:$B$267,"XYZ")</f>
        <v>INA</v>
      </c>
      <c r="W29" s="19" t="s">
        <v>1045</v>
      </c>
      <c r="X29" s="85" t="s">
        <v>83</v>
      </c>
      <c r="Y29" s="94" t="str">
        <f>_xlfn.XLOOKUP(X29,Countries!$A$2:$A$267,Countries!$B$2:$B$267,"XYZ")</f>
        <v>NOR</v>
      </c>
    </row>
    <row r="30" spans="1:25" ht="14" customHeight="1" x14ac:dyDescent="0.35">
      <c r="A30" s="11">
        <v>277</v>
      </c>
      <c r="B30" s="11"/>
      <c r="C30" s="56" t="s">
        <v>160</v>
      </c>
      <c r="D30" s="85" t="s">
        <v>86</v>
      </c>
      <c r="E30" s="94" t="str">
        <f>_xlfn.XLOOKUP(D30,Countries!$A$2:$A$267,Countries!$B$2:$B$267,"XYZ")</f>
        <v>ESP</v>
      </c>
      <c r="F30" s="15"/>
      <c r="G30" s="21" t="s">
        <v>350</v>
      </c>
      <c r="H30" s="89" t="s">
        <v>123</v>
      </c>
      <c r="I30" s="94" t="str">
        <f>_xlfn.XLOOKUP(H30,Countries!$A$2:$A$267,Countries!$B$2:$B$267,"XYZ")</f>
        <v>IRL</v>
      </c>
      <c r="K30" s="19" t="s">
        <v>153</v>
      </c>
      <c r="L30" s="85" t="s">
        <v>88</v>
      </c>
      <c r="M30" s="94" t="str">
        <f>_xlfn.XLOOKUP(L30,Countries!$A$2:$A$267,Countries!$B$2:$B$267,"XYZ")</f>
        <v>NLD</v>
      </c>
      <c r="O30" s="53" t="s">
        <v>1046</v>
      </c>
      <c r="P30" s="86" t="s">
        <v>103</v>
      </c>
      <c r="Q30" s="95" t="str">
        <f>_xlfn.XLOOKUP(P30,Countries!$A$2:$A$267,Countries!$B$2:$B$267,"XYZ")</f>
        <v>ITA</v>
      </c>
      <c r="S30" s="19" t="s">
        <v>385</v>
      </c>
      <c r="T30" s="85" t="s">
        <v>93</v>
      </c>
      <c r="U30" s="94" t="str">
        <f>_xlfn.XLOOKUP(T30,Countries!$A$2:$A$267,Countries!$B$2:$B$267,"XYZ")</f>
        <v>ENG</v>
      </c>
      <c r="W30" s="19" t="s">
        <v>189</v>
      </c>
      <c r="X30" s="85" t="s">
        <v>117</v>
      </c>
      <c r="Y30" s="94" t="str">
        <f>_xlfn.XLOOKUP(X30,Countries!$A$2:$A$267,Countries!$B$2:$B$267,"XYZ")</f>
        <v>CHE</v>
      </c>
    </row>
    <row r="31" spans="1:25" ht="14" customHeight="1" x14ac:dyDescent="0.35">
      <c r="A31" s="11">
        <v>278</v>
      </c>
      <c r="B31" s="11"/>
      <c r="C31" s="56" t="s">
        <v>402</v>
      </c>
      <c r="D31" s="85" t="s">
        <v>257</v>
      </c>
      <c r="E31" s="94" t="str">
        <f>_xlfn.XLOOKUP(D31,Countries!$A$2:$A$267,Countries!$B$2:$B$267,"XYZ")</f>
        <v>WLS</v>
      </c>
      <c r="F31" s="15"/>
      <c r="G31" s="21" t="s">
        <v>1049</v>
      </c>
      <c r="H31" s="89" t="s">
        <v>103</v>
      </c>
      <c r="I31" s="94" t="str">
        <f>_xlfn.XLOOKUP(H31,Countries!$A$2:$A$267,Countries!$B$2:$B$267,"XYZ")</f>
        <v>ITA</v>
      </c>
      <c r="K31" s="19" t="s">
        <v>109</v>
      </c>
      <c r="L31" s="85" t="s">
        <v>110</v>
      </c>
      <c r="M31" s="94" t="str">
        <f>_xlfn.XLOOKUP(L31,Countries!$A$2:$A$267,Countries!$B$2:$B$267,"XYZ")</f>
        <v>BEL</v>
      </c>
      <c r="S31" s="19" t="s">
        <v>244</v>
      </c>
      <c r="T31" s="85" t="s">
        <v>105</v>
      </c>
      <c r="U31" s="94" t="str">
        <f>_xlfn.XLOOKUP(T31,Countries!$A$2:$A$267,Countries!$B$2:$B$267,"XYZ")</f>
        <v>SCO</v>
      </c>
      <c r="W31" s="53" t="s">
        <v>534</v>
      </c>
      <c r="X31" s="86" t="s">
        <v>119</v>
      </c>
      <c r="Y31" s="95" t="str">
        <f>_xlfn.XLOOKUP(X31,Countries!$A$2:$A$267,Countries!$B$2:$B$267,"XYZ")</f>
        <v>INA</v>
      </c>
    </row>
    <row r="32" spans="1:25" ht="14" customHeight="1" x14ac:dyDescent="0.35">
      <c r="A32" s="11">
        <v>279</v>
      </c>
      <c r="B32" s="11"/>
      <c r="C32" s="56" t="s">
        <v>444</v>
      </c>
      <c r="D32" s="85" t="s">
        <v>88</v>
      </c>
      <c r="E32" s="94" t="str">
        <f>_xlfn.XLOOKUP(D32,Countries!$A$2:$A$267,Countries!$B$2:$B$267,"XYZ")</f>
        <v>NLD</v>
      </c>
      <c r="F32" s="15"/>
      <c r="G32" s="21" t="s">
        <v>289</v>
      </c>
      <c r="H32" s="89" t="s">
        <v>119</v>
      </c>
      <c r="I32" s="94" t="str">
        <f>_xlfn.XLOOKUP(H32,Countries!$A$2:$A$267,Countries!$B$2:$B$267,"XYZ")</f>
        <v>INA</v>
      </c>
      <c r="K32" s="19" t="s">
        <v>1050</v>
      </c>
      <c r="L32" s="85" t="s">
        <v>88</v>
      </c>
      <c r="M32" s="94" t="str">
        <f>_xlfn.XLOOKUP(L32,Countries!$A$2:$A$267,Countries!$B$2:$B$267,"XYZ")</f>
        <v>NLD</v>
      </c>
      <c r="O32" s="153" t="s">
        <v>1051</v>
      </c>
      <c r="P32" s="148"/>
      <c r="Q32" s="149"/>
      <c r="S32" s="19" t="s">
        <v>1052</v>
      </c>
      <c r="T32" s="85" t="s">
        <v>86</v>
      </c>
      <c r="U32" s="94" t="str">
        <f>_xlfn.XLOOKUP(T32,Countries!$A$2:$A$267,Countries!$B$2:$B$267,"XYZ")</f>
        <v>ESP</v>
      </c>
    </row>
    <row r="33" spans="1:25" ht="14" customHeight="1" x14ac:dyDescent="0.35">
      <c r="A33" s="11">
        <v>280</v>
      </c>
      <c r="B33" s="11"/>
      <c r="C33" s="56" t="s">
        <v>1053</v>
      </c>
      <c r="D33" s="85" t="s">
        <v>79</v>
      </c>
      <c r="E33" s="94" t="str">
        <f>_xlfn.XLOOKUP(D33,Countries!$A$2:$A$267,Countries!$B$2:$B$267,"XYZ")</f>
        <v>FRA</v>
      </c>
      <c r="F33" s="15"/>
      <c r="G33" s="21" t="s">
        <v>233</v>
      </c>
      <c r="H33" s="89" t="s">
        <v>158</v>
      </c>
      <c r="I33" s="94" t="str">
        <f>_xlfn.XLOOKUP(H33,Countries!$A$2:$A$267,Countries!$B$2:$B$267,"XYZ")</f>
        <v>HRV</v>
      </c>
      <c r="K33" s="19" t="s">
        <v>1054</v>
      </c>
      <c r="L33" s="85" t="s">
        <v>103</v>
      </c>
      <c r="M33" s="94" t="str">
        <f>_xlfn.XLOOKUP(L33,Countries!$A$2:$A$267,Countries!$B$2:$B$267,"XYZ")</f>
        <v>ITA</v>
      </c>
      <c r="O33" s="16" t="s">
        <v>121</v>
      </c>
      <c r="P33" s="84" t="s">
        <v>99</v>
      </c>
      <c r="Q33" s="104" t="str">
        <f>_xlfn.XLOOKUP(P33,Countries!$A$2:$A$267,Countries!$B$2:$B$267,"XYZ")</f>
        <v>CZE</v>
      </c>
      <c r="S33" s="53" t="s">
        <v>285</v>
      </c>
      <c r="T33" s="86" t="s">
        <v>90</v>
      </c>
      <c r="U33" s="95" t="str">
        <f>_xlfn.XLOOKUP(T33,Countries!$A$2:$A$267,Countries!$B$2:$B$267,"XYZ")</f>
        <v>DEU</v>
      </c>
      <c r="W33" s="153" t="s">
        <v>1055</v>
      </c>
      <c r="X33" s="148"/>
      <c r="Y33" s="149"/>
    </row>
    <row r="34" spans="1:25" ht="14" customHeight="1" x14ac:dyDescent="0.35">
      <c r="A34" s="11">
        <v>281</v>
      </c>
      <c r="B34" s="11"/>
      <c r="C34" s="56" t="s">
        <v>381</v>
      </c>
      <c r="D34" s="85" t="s">
        <v>119</v>
      </c>
      <c r="E34" s="94" t="str">
        <f>_xlfn.XLOOKUP(D34,Countries!$A$2:$A$267,Countries!$B$2:$B$267,"XYZ")</f>
        <v>INA</v>
      </c>
      <c r="F34" s="15"/>
      <c r="G34" s="21" t="s">
        <v>1057</v>
      </c>
      <c r="H34" s="89" t="s">
        <v>107</v>
      </c>
      <c r="I34" s="94" t="str">
        <f>_xlfn.XLOOKUP(H34,Countries!$A$2:$A$267,Countries!$B$2:$B$267,"XYZ")</f>
        <v>SVN</v>
      </c>
      <c r="K34" s="19" t="s">
        <v>1058</v>
      </c>
      <c r="L34" s="85" t="s">
        <v>88</v>
      </c>
      <c r="M34" s="94" t="str">
        <f>_xlfn.XLOOKUP(L34,Countries!$A$2:$A$267,Countries!$B$2:$B$267,"XYZ")</f>
        <v>NLD</v>
      </c>
      <c r="O34" s="19" t="s">
        <v>1059</v>
      </c>
      <c r="P34" s="85" t="s">
        <v>119</v>
      </c>
      <c r="Q34" s="94" t="str">
        <f>_xlfn.XLOOKUP(P34,Countries!$A$2:$A$267,Countries!$B$2:$B$267,"XYZ")</f>
        <v>INA</v>
      </c>
      <c r="W34" s="16" t="s">
        <v>521</v>
      </c>
      <c r="X34" s="84" t="s">
        <v>99</v>
      </c>
      <c r="Y34" s="104" t="str">
        <f>_xlfn.XLOOKUP(X34,Countries!$A$2:$A$267,Countries!$B$2:$B$267,"XYZ")</f>
        <v>CZE</v>
      </c>
    </row>
    <row r="35" spans="1:25" ht="14" customHeight="1" x14ac:dyDescent="0.35">
      <c r="A35" s="11">
        <v>282</v>
      </c>
      <c r="B35" s="11"/>
      <c r="C35" s="56" t="s">
        <v>1060</v>
      </c>
      <c r="D35" s="85" t="s">
        <v>107</v>
      </c>
      <c r="E35" s="94" t="str">
        <f>_xlfn.XLOOKUP(D35,Countries!$A$2:$A$267,Countries!$B$2:$B$267,"XYZ")</f>
        <v>SVN</v>
      </c>
      <c r="F35" s="15"/>
      <c r="G35" s="21" t="s">
        <v>1061</v>
      </c>
      <c r="H35" s="89" t="s">
        <v>110</v>
      </c>
      <c r="I35" s="94" t="str">
        <f>_xlfn.XLOOKUP(H35,Countries!$A$2:$A$267,Countries!$B$2:$B$267,"XYZ")</f>
        <v>BEL</v>
      </c>
      <c r="K35" s="19" t="s">
        <v>1062</v>
      </c>
      <c r="L35" s="85" t="s">
        <v>86</v>
      </c>
      <c r="M35" s="94" t="str">
        <f>_xlfn.XLOOKUP(L35,Countries!$A$2:$A$267,Countries!$B$2:$B$267,"XYZ")</f>
        <v>ESP</v>
      </c>
      <c r="O35" s="46" t="s">
        <v>85</v>
      </c>
      <c r="P35" s="87" t="s">
        <v>86</v>
      </c>
      <c r="Q35" s="97" t="str">
        <f>_xlfn.XLOOKUP(P35,Countries!$A$2:$A$267,Countries!$B$2:$B$267,"XYZ")</f>
        <v>ESP</v>
      </c>
      <c r="S35" s="153" t="s">
        <v>1063</v>
      </c>
      <c r="T35" s="148"/>
      <c r="U35" s="149"/>
      <c r="W35" s="19" t="s">
        <v>472</v>
      </c>
      <c r="X35" s="85" t="s">
        <v>103</v>
      </c>
      <c r="Y35" s="94" t="str">
        <f>_xlfn.XLOOKUP(X35,Countries!$A$2:$A$267,Countries!$B$2:$B$267,"XYZ")</f>
        <v>ITA</v>
      </c>
    </row>
    <row r="36" spans="1:25" ht="14" customHeight="1" x14ac:dyDescent="0.35">
      <c r="A36" s="11">
        <v>283</v>
      </c>
      <c r="B36" s="11">
        <v>34</v>
      </c>
      <c r="C36" s="56" t="s">
        <v>1064</v>
      </c>
      <c r="D36" s="85" t="s">
        <v>81</v>
      </c>
      <c r="E36" s="94" t="str">
        <f>_xlfn.XLOOKUP(D36,Countries!$A$2:$A$267,Countries!$B$2:$B$267,"XYZ")</f>
        <v>HUN</v>
      </c>
      <c r="F36" s="15"/>
      <c r="G36" s="21" t="s">
        <v>1065</v>
      </c>
      <c r="H36" s="89" t="s">
        <v>105</v>
      </c>
      <c r="I36" s="94" t="str">
        <f>_xlfn.XLOOKUP(H36,Countries!$A$2:$A$267,Countries!$B$2:$B$267,"XYZ")</f>
        <v>SCO</v>
      </c>
      <c r="K36" s="19" t="s">
        <v>755</v>
      </c>
      <c r="L36" s="85" t="s">
        <v>83</v>
      </c>
      <c r="M36" s="94" t="str">
        <f>_xlfn.XLOOKUP(L36,Countries!$A$2:$A$267,Countries!$B$2:$B$267,"XYZ")</f>
        <v>NOR</v>
      </c>
      <c r="O36" s="19" t="s">
        <v>260</v>
      </c>
      <c r="P36" s="85" t="s">
        <v>86</v>
      </c>
      <c r="Q36" s="94" t="str">
        <f>_xlfn.XLOOKUP(P36,Countries!$A$2:$A$267,Countries!$B$2:$B$267,"XYZ")</f>
        <v>ESP</v>
      </c>
      <c r="S36" s="16" t="s">
        <v>1066</v>
      </c>
      <c r="T36" s="84" t="s">
        <v>83</v>
      </c>
      <c r="U36" s="104" t="str">
        <f>_xlfn.XLOOKUP(T36,Countries!$A$2:$A$267,Countries!$B$2:$B$267,"XYZ")</f>
        <v>NOR</v>
      </c>
      <c r="W36" s="19" t="s">
        <v>787</v>
      </c>
      <c r="X36" s="85" t="s">
        <v>103</v>
      </c>
      <c r="Y36" s="94" t="str">
        <f>_xlfn.XLOOKUP(X36,Countries!$A$2:$A$267,Countries!$B$2:$B$267,"XYZ")</f>
        <v>ITA</v>
      </c>
    </row>
    <row r="37" spans="1:25" ht="14" customHeight="1" x14ac:dyDescent="0.35">
      <c r="A37" s="11">
        <v>284</v>
      </c>
      <c r="B37" s="11">
        <v>35</v>
      </c>
      <c r="C37" s="56" t="s">
        <v>1067</v>
      </c>
      <c r="D37" s="85" t="s">
        <v>103</v>
      </c>
      <c r="E37" s="94" t="str">
        <f>_xlfn.XLOOKUP(D37,Countries!$A$2:$A$267,Countries!$B$2:$B$267,"XYZ")</f>
        <v>ITA</v>
      </c>
      <c r="F37" s="15"/>
      <c r="G37" s="21" t="s">
        <v>1068</v>
      </c>
      <c r="H37" s="89" t="s">
        <v>79</v>
      </c>
      <c r="I37" s="94" t="str">
        <f>_xlfn.XLOOKUP(H37,Countries!$A$2:$A$267,Countries!$B$2:$B$267,"XYZ")</f>
        <v>FRA</v>
      </c>
      <c r="K37" s="19" t="s">
        <v>259</v>
      </c>
      <c r="L37" s="85" t="s">
        <v>123</v>
      </c>
      <c r="M37" s="94" t="str">
        <f>_xlfn.XLOOKUP(L37,Countries!$A$2:$A$267,Countries!$B$2:$B$267,"XYZ")</f>
        <v>IRL</v>
      </c>
      <c r="O37" s="19" t="s">
        <v>479</v>
      </c>
      <c r="P37" s="85" t="s">
        <v>79</v>
      </c>
      <c r="Q37" s="94" t="str">
        <f>_xlfn.XLOOKUP(P37,Countries!$A$2:$A$267,Countries!$B$2:$B$267,"XYZ")</f>
        <v>FRA</v>
      </c>
      <c r="S37" s="19" t="s">
        <v>1069</v>
      </c>
      <c r="T37" s="85" t="s">
        <v>86</v>
      </c>
      <c r="U37" s="94" t="str">
        <f>_xlfn.XLOOKUP(T37,Countries!$A$2:$A$267,Countries!$B$2:$B$267,"XYZ")</f>
        <v>ESP</v>
      </c>
      <c r="W37" s="19" t="s">
        <v>1070</v>
      </c>
      <c r="X37" s="85" t="s">
        <v>93</v>
      </c>
      <c r="Y37" s="94" t="str">
        <f>_xlfn.XLOOKUP(X37,Countries!$A$2:$A$267,Countries!$B$2:$B$267,"XYZ")</f>
        <v>ENG</v>
      </c>
    </row>
    <row r="38" spans="1:25" ht="14" customHeight="1" x14ac:dyDescent="0.35">
      <c r="A38" s="11">
        <v>285</v>
      </c>
      <c r="B38" s="11">
        <v>36</v>
      </c>
      <c r="C38" s="56" t="s">
        <v>281</v>
      </c>
      <c r="D38" s="85" t="s">
        <v>88</v>
      </c>
      <c r="E38" s="94" t="str">
        <f>_xlfn.XLOOKUP(D38,Countries!$A$2:$A$267,Countries!$B$2:$B$267,"XYZ")</f>
        <v>NLD</v>
      </c>
      <c r="F38" s="15"/>
      <c r="G38" s="21" t="s">
        <v>1071</v>
      </c>
      <c r="H38" s="89" t="s">
        <v>101</v>
      </c>
      <c r="I38" s="94" t="str">
        <f>_xlfn.XLOOKUP(H38,Countries!$A$2:$A$267,Countries!$B$2:$B$267,"XYZ")</f>
        <v>SWE</v>
      </c>
      <c r="K38" s="53" t="s">
        <v>1072</v>
      </c>
      <c r="L38" s="86" t="s">
        <v>107</v>
      </c>
      <c r="M38" s="95" t="str">
        <f>_xlfn.XLOOKUP(L38,Countries!$A$2:$A$267,Countries!$B$2:$B$267,"XYZ")</f>
        <v>SVN</v>
      </c>
      <c r="O38" s="19" t="s">
        <v>154</v>
      </c>
      <c r="P38" s="85" t="s">
        <v>119</v>
      </c>
      <c r="Q38" s="94" t="str">
        <f>_xlfn.XLOOKUP(P38,Countries!$A$2:$A$267,Countries!$B$2:$B$267,"XYZ")</f>
        <v>INA</v>
      </c>
      <c r="S38" s="19" t="s">
        <v>370</v>
      </c>
      <c r="T38" s="85" t="s">
        <v>105</v>
      </c>
      <c r="U38" s="94" t="str">
        <f>_xlfn.XLOOKUP(T38,Countries!$A$2:$A$267,Countries!$B$2:$B$267,"XYZ")</f>
        <v>SCO</v>
      </c>
      <c r="W38" s="19" t="s">
        <v>1073</v>
      </c>
      <c r="X38" s="85" t="s">
        <v>83</v>
      </c>
      <c r="Y38" s="94" t="str">
        <f>_xlfn.XLOOKUP(X38,Countries!$A$2:$A$267,Countries!$B$2:$B$267,"XYZ")</f>
        <v>NOR</v>
      </c>
    </row>
    <row r="39" spans="1:25" ht="14" customHeight="1" x14ac:dyDescent="0.35">
      <c r="A39" s="11">
        <v>286</v>
      </c>
      <c r="B39" s="11">
        <v>37</v>
      </c>
      <c r="C39" s="56" t="s">
        <v>1074</v>
      </c>
      <c r="D39" s="85" t="s">
        <v>83</v>
      </c>
      <c r="E39" s="94" t="str">
        <f>_xlfn.XLOOKUP(D39,Countries!$A$2:$A$267,Countries!$B$2:$B$267,"XYZ")</f>
        <v>NOR</v>
      </c>
      <c r="F39" s="15"/>
      <c r="G39" s="21" t="s">
        <v>118</v>
      </c>
      <c r="H39" s="89" t="s">
        <v>119</v>
      </c>
      <c r="I39" s="94" t="str">
        <f>_xlfn.XLOOKUP(H39,Countries!$A$2:$A$267,Countries!$B$2:$B$267,"XYZ")</f>
        <v>INA</v>
      </c>
      <c r="O39" s="19" t="s">
        <v>187</v>
      </c>
      <c r="P39" s="85" t="s">
        <v>105</v>
      </c>
      <c r="Q39" s="94" t="str">
        <f>_xlfn.XLOOKUP(P39,Countries!$A$2:$A$267,Countries!$B$2:$B$267,"XYZ")</f>
        <v>SCO</v>
      </c>
      <c r="S39" s="19" t="s">
        <v>1075</v>
      </c>
      <c r="T39" s="85" t="s">
        <v>79</v>
      </c>
      <c r="U39" s="94" t="str">
        <f>_xlfn.XLOOKUP(T39,Countries!$A$2:$A$267,Countries!$B$2:$B$267,"XYZ")</f>
        <v>FRA</v>
      </c>
      <c r="W39" s="19" t="s">
        <v>527</v>
      </c>
      <c r="X39" s="85" t="s">
        <v>101</v>
      </c>
      <c r="Y39" s="94" t="str">
        <f>_xlfn.XLOOKUP(X39,Countries!$A$2:$A$267,Countries!$B$2:$B$267,"XYZ")</f>
        <v>SWE</v>
      </c>
    </row>
    <row r="40" spans="1:25" ht="14" customHeight="1" x14ac:dyDescent="0.35">
      <c r="A40" s="11">
        <v>287</v>
      </c>
      <c r="B40" s="11">
        <v>38</v>
      </c>
      <c r="C40" s="56" t="s">
        <v>1076</v>
      </c>
      <c r="D40" s="85" t="s">
        <v>93</v>
      </c>
      <c r="E40" s="94" t="str">
        <f>_xlfn.XLOOKUP(D40,Countries!$A$2:$A$267,Countries!$B$2:$B$267,"XYZ")</f>
        <v>ENG</v>
      </c>
      <c r="F40" s="15"/>
      <c r="G40" s="21" t="s">
        <v>169</v>
      </c>
      <c r="H40" s="89" t="s">
        <v>158</v>
      </c>
      <c r="I40" s="94" t="str">
        <f>_xlfn.XLOOKUP(H40,Countries!$A$2:$A$267,Countries!$B$2:$B$267,"XYZ")</f>
        <v>HRV</v>
      </c>
      <c r="K40" s="153" t="s">
        <v>1077</v>
      </c>
      <c r="L40" s="148"/>
      <c r="M40" s="149"/>
      <c r="O40" s="19" t="s">
        <v>179</v>
      </c>
      <c r="P40" s="85" t="s">
        <v>83</v>
      </c>
      <c r="Q40" s="94" t="str">
        <f>_xlfn.XLOOKUP(P40,Countries!$A$2:$A$267,Countries!$B$2:$B$267,"XYZ")</f>
        <v>NOR</v>
      </c>
      <c r="S40" s="19" t="s">
        <v>512</v>
      </c>
      <c r="T40" s="85" t="s">
        <v>105</v>
      </c>
      <c r="U40" s="94" t="str">
        <f>_xlfn.XLOOKUP(T40,Countries!$A$2:$A$267,Countries!$B$2:$B$267,"XYZ")</f>
        <v>SCO</v>
      </c>
      <c r="W40" s="19" t="s">
        <v>1078</v>
      </c>
      <c r="X40" s="85" t="s">
        <v>103</v>
      </c>
      <c r="Y40" s="94" t="str">
        <f>_xlfn.XLOOKUP(X40,Countries!$A$2:$A$267,Countries!$B$2:$B$267,"XYZ")</f>
        <v>ITA</v>
      </c>
    </row>
    <row r="41" spans="1:25" ht="14" customHeight="1" x14ac:dyDescent="0.35">
      <c r="A41" s="11">
        <v>288</v>
      </c>
      <c r="B41" s="11">
        <v>39</v>
      </c>
      <c r="C41" s="56" t="s">
        <v>440</v>
      </c>
      <c r="D41" s="85" t="s">
        <v>123</v>
      </c>
      <c r="E41" s="94" t="str">
        <f>_xlfn.XLOOKUP(D41,Countries!$A$2:$A$267,Countries!$B$2:$B$267,"XYZ")</f>
        <v>IRL</v>
      </c>
      <c r="F41" s="15"/>
      <c r="G41" s="21" t="s">
        <v>131</v>
      </c>
      <c r="H41" s="89" t="s">
        <v>88</v>
      </c>
      <c r="I41" s="94" t="str">
        <f>_xlfn.XLOOKUP(H41,Countries!$A$2:$A$267,Countries!$B$2:$B$267,"XYZ")</f>
        <v>NLD</v>
      </c>
      <c r="K41" s="16" t="s">
        <v>1079</v>
      </c>
      <c r="L41" s="84" t="s">
        <v>105</v>
      </c>
      <c r="M41" s="104" t="str">
        <f>_xlfn.XLOOKUP(L41,Countries!$A$2:$A$267,Countries!$B$2:$B$267,"XYZ")</f>
        <v>SCO</v>
      </c>
      <c r="O41" s="19" t="s">
        <v>211</v>
      </c>
      <c r="P41" s="85" t="s">
        <v>88</v>
      </c>
      <c r="Q41" s="94" t="str">
        <f>_xlfn.XLOOKUP(P41,Countries!$A$2:$A$267,Countries!$B$2:$B$267,"XYZ")</f>
        <v>NLD</v>
      </c>
      <c r="S41" s="19" t="s">
        <v>1080</v>
      </c>
      <c r="T41" s="85" t="s">
        <v>79</v>
      </c>
      <c r="U41" s="94" t="str">
        <f>_xlfn.XLOOKUP(T41,Countries!$A$2:$A$267,Countries!$B$2:$B$267,"XYZ")</f>
        <v>FRA</v>
      </c>
      <c r="W41" s="19" t="s">
        <v>1081</v>
      </c>
      <c r="X41" s="85" t="s">
        <v>83</v>
      </c>
      <c r="Y41" s="94" t="str">
        <f>_xlfn.XLOOKUP(X41,Countries!$A$2:$A$267,Countries!$B$2:$B$267,"XYZ")</f>
        <v>NOR</v>
      </c>
    </row>
    <row r="42" spans="1:25" ht="14" customHeight="1" x14ac:dyDescent="0.35">
      <c r="A42" s="11">
        <v>289</v>
      </c>
      <c r="B42" s="11">
        <v>40</v>
      </c>
      <c r="C42" s="56" t="s">
        <v>256</v>
      </c>
      <c r="D42" s="85" t="s">
        <v>257</v>
      </c>
      <c r="E42" s="94" t="str">
        <f>_xlfn.XLOOKUP(D42,Countries!$A$2:$A$267,Countries!$B$2:$B$267,"XYZ")</f>
        <v>WLS</v>
      </c>
      <c r="F42" s="15"/>
      <c r="G42" s="21" t="s">
        <v>410</v>
      </c>
      <c r="H42" s="89" t="s">
        <v>88</v>
      </c>
      <c r="I42" s="94" t="str">
        <f>_xlfn.XLOOKUP(H42,Countries!$A$2:$A$267,Countries!$B$2:$B$267,"XYZ")</f>
        <v>NLD</v>
      </c>
      <c r="K42" s="19" t="s">
        <v>776</v>
      </c>
      <c r="L42" s="85" t="s">
        <v>103</v>
      </c>
      <c r="M42" s="94" t="str">
        <f>_xlfn.XLOOKUP(L42,Countries!$A$2:$A$267,Countries!$B$2:$B$267,"XYZ")</f>
        <v>ITA</v>
      </c>
      <c r="O42" s="19" t="s">
        <v>276</v>
      </c>
      <c r="P42" s="85" t="s">
        <v>119</v>
      </c>
      <c r="Q42" s="94" t="str">
        <f>_xlfn.XLOOKUP(P42,Countries!$A$2:$A$267,Countries!$B$2:$B$267,"XYZ")</f>
        <v>INA</v>
      </c>
      <c r="S42" s="19" t="s">
        <v>1082</v>
      </c>
      <c r="T42" s="85" t="s">
        <v>79</v>
      </c>
      <c r="U42" s="94" t="str">
        <f>_xlfn.XLOOKUP(T42,Countries!$A$2:$A$267,Countries!$B$2:$B$267,"XYZ")</f>
        <v>FRA</v>
      </c>
      <c r="W42" s="19" t="s">
        <v>517</v>
      </c>
      <c r="X42" s="85" t="s">
        <v>79</v>
      </c>
      <c r="Y42" s="94" t="str">
        <f>_xlfn.XLOOKUP(X42,Countries!$A$2:$A$267,Countries!$B$2:$B$267,"XYZ")</f>
        <v>FRA</v>
      </c>
    </row>
    <row r="43" spans="1:25" ht="14" customHeight="1" x14ac:dyDescent="0.35">
      <c r="A43" s="11">
        <v>290</v>
      </c>
      <c r="B43" s="11">
        <v>41</v>
      </c>
      <c r="C43" s="57" t="s">
        <v>324</v>
      </c>
      <c r="D43" s="86" t="s">
        <v>99</v>
      </c>
      <c r="E43" s="95" t="str">
        <f>_xlfn.XLOOKUP(D43,Countries!$A$2:$A$267,Countries!$B$2:$B$267,"XYZ")</f>
        <v>CZE</v>
      </c>
      <c r="F43" s="15"/>
      <c r="G43" s="21" t="s">
        <v>1083</v>
      </c>
      <c r="H43" s="89" t="s">
        <v>83</v>
      </c>
      <c r="I43" s="94" t="str">
        <f>_xlfn.XLOOKUP(H43,Countries!$A$2:$A$267,Countries!$B$2:$B$267,"XYZ")</f>
        <v>NOR</v>
      </c>
      <c r="K43" s="19" t="s">
        <v>1084</v>
      </c>
      <c r="L43" s="85" t="s">
        <v>79</v>
      </c>
      <c r="M43" s="94" t="str">
        <f>_xlfn.XLOOKUP(L43,Countries!$A$2:$A$267,Countries!$B$2:$B$267,"XYZ")</f>
        <v>FRA</v>
      </c>
      <c r="O43" s="19" t="s">
        <v>319</v>
      </c>
      <c r="P43" s="85" t="s">
        <v>105</v>
      </c>
      <c r="Q43" s="94" t="str">
        <f>_xlfn.XLOOKUP(P43,Countries!$A$2:$A$267,Countries!$B$2:$B$267,"XYZ")</f>
        <v>SCO</v>
      </c>
      <c r="S43" s="19" t="s">
        <v>1085</v>
      </c>
      <c r="T43" s="85" t="s">
        <v>103</v>
      </c>
      <c r="U43" s="94" t="str">
        <f>_xlfn.XLOOKUP(T43,Countries!$A$2:$A$267,Countries!$B$2:$B$267,"XYZ")</f>
        <v>ITA</v>
      </c>
      <c r="W43" s="19" t="s">
        <v>492</v>
      </c>
      <c r="X43" s="85" t="s">
        <v>93</v>
      </c>
      <c r="Y43" s="94" t="str">
        <f>_xlfn.XLOOKUP(X43,Countries!$A$2:$A$267,Countries!$B$2:$B$267,"XYZ")</f>
        <v>ENG</v>
      </c>
    </row>
    <row r="44" spans="1:25" ht="14" customHeight="1" x14ac:dyDescent="0.35">
      <c r="A44" s="11">
        <v>291</v>
      </c>
      <c r="B44" s="11">
        <v>42</v>
      </c>
      <c r="C44" s="15"/>
      <c r="D44" s="15"/>
      <c r="E44" s="11"/>
      <c r="F44" s="15"/>
      <c r="G44" s="21" t="s">
        <v>374</v>
      </c>
      <c r="H44" s="89" t="s">
        <v>99</v>
      </c>
      <c r="I44" s="94" t="str">
        <f>_xlfn.XLOOKUP(H44,Countries!$A$2:$A$267,Countries!$B$2:$B$267,"XYZ")</f>
        <v>CZE</v>
      </c>
      <c r="K44" s="19" t="s">
        <v>1086</v>
      </c>
      <c r="L44" s="85" t="s">
        <v>88</v>
      </c>
      <c r="M44" s="94" t="str">
        <f>_xlfn.XLOOKUP(L44,Countries!$A$2:$A$267,Countries!$B$2:$B$267,"XYZ")</f>
        <v>NLD</v>
      </c>
      <c r="O44" s="19" t="s">
        <v>1087</v>
      </c>
      <c r="P44" s="85" t="s">
        <v>103</v>
      </c>
      <c r="Q44" s="94" t="str">
        <f>_xlfn.XLOOKUP(P44,Countries!$A$2:$A$267,Countries!$B$2:$B$267,"XYZ")</f>
        <v>ITA</v>
      </c>
      <c r="S44" s="19" t="s">
        <v>172</v>
      </c>
      <c r="T44" s="85" t="s">
        <v>83</v>
      </c>
      <c r="U44" s="94" t="str">
        <f>_xlfn.XLOOKUP(T44,Countries!$A$2:$A$267,Countries!$B$2:$B$267,"XYZ")</f>
        <v>NOR</v>
      </c>
      <c r="W44" s="53" t="s">
        <v>498</v>
      </c>
      <c r="X44" s="86" t="s">
        <v>83</v>
      </c>
      <c r="Y44" s="95" t="str">
        <f>_xlfn.XLOOKUP(X44,Countries!$A$2:$A$267,Countries!$B$2:$B$267,"XYZ")</f>
        <v>NOR</v>
      </c>
    </row>
    <row r="45" spans="1:25" ht="14" customHeight="1" x14ac:dyDescent="0.35">
      <c r="A45" s="11">
        <v>292</v>
      </c>
      <c r="B45" s="11">
        <v>43</v>
      </c>
      <c r="C45" s="147" t="s">
        <v>1088</v>
      </c>
      <c r="D45" s="148"/>
      <c r="E45" s="149"/>
      <c r="F45" s="15"/>
      <c r="G45" s="52" t="s">
        <v>1089</v>
      </c>
      <c r="H45" s="90" t="s">
        <v>101</v>
      </c>
      <c r="I45" s="95" t="str">
        <f>_xlfn.XLOOKUP(H45,Countries!$A$2:$A$267,Countries!$B$2:$B$267,"XYZ")</f>
        <v>SWE</v>
      </c>
      <c r="K45" s="19" t="s">
        <v>1090</v>
      </c>
      <c r="L45" s="85" t="s">
        <v>103</v>
      </c>
      <c r="M45" s="94" t="str">
        <f>_xlfn.XLOOKUP(L45,Countries!$A$2:$A$267,Countries!$B$2:$B$267,"XYZ")</f>
        <v>ITA</v>
      </c>
      <c r="O45" s="19" t="s">
        <v>163</v>
      </c>
      <c r="P45" s="85" t="s">
        <v>105</v>
      </c>
      <c r="Q45" s="94" t="str">
        <f>_xlfn.XLOOKUP(P45,Countries!$A$2:$A$267,Countries!$B$2:$B$267,"XYZ")</f>
        <v>SCO</v>
      </c>
      <c r="S45" s="19" t="s">
        <v>1091</v>
      </c>
      <c r="T45" s="85" t="s">
        <v>86</v>
      </c>
      <c r="U45" s="94" t="str">
        <f>_xlfn.XLOOKUP(T45,Countries!$A$2:$A$267,Countries!$B$2:$B$267,"XYZ")</f>
        <v>ESP</v>
      </c>
    </row>
    <row r="46" spans="1:25" ht="14" customHeight="1" x14ac:dyDescent="0.35">
      <c r="A46" s="11">
        <v>293</v>
      </c>
      <c r="B46" s="11">
        <v>44</v>
      </c>
      <c r="C46" s="57" t="s">
        <v>414</v>
      </c>
      <c r="D46" s="86" t="s">
        <v>86</v>
      </c>
      <c r="E46" s="131" t="str">
        <f>_xlfn.XLOOKUP(D46,Countries!$A$2:$A$267,Countries!$B$2:$B$267,"XYZ")</f>
        <v>ESP</v>
      </c>
      <c r="F46" s="15"/>
      <c r="I46" s="11"/>
      <c r="K46" s="19" t="s">
        <v>1092</v>
      </c>
      <c r="L46" s="85" t="s">
        <v>117</v>
      </c>
      <c r="M46" s="94" t="str">
        <f>_xlfn.XLOOKUP(L46,Countries!$A$2:$A$267,Countries!$B$2:$B$267,"XYZ")</f>
        <v>CHE</v>
      </c>
      <c r="O46" s="19" t="s">
        <v>718</v>
      </c>
      <c r="P46" s="85" t="s">
        <v>117</v>
      </c>
      <c r="Q46" s="94" t="str">
        <f>_xlfn.XLOOKUP(P46,Countries!$A$2:$A$267,Countries!$B$2:$B$267,"XYZ")</f>
        <v>CHE</v>
      </c>
      <c r="S46" s="19" t="s">
        <v>516</v>
      </c>
      <c r="T46" s="85" t="s">
        <v>86</v>
      </c>
      <c r="U46" s="94" t="str">
        <f>_xlfn.XLOOKUP(T46,Countries!$A$2:$A$267,Countries!$B$2:$B$267,"XYZ")</f>
        <v>ESP</v>
      </c>
      <c r="W46" s="147" t="s">
        <v>1093</v>
      </c>
      <c r="X46" s="148"/>
      <c r="Y46" s="149"/>
    </row>
    <row r="47" spans="1:25" ht="14" customHeight="1" x14ac:dyDescent="0.35">
      <c r="A47" s="11">
        <v>294</v>
      </c>
      <c r="B47" s="11">
        <v>45</v>
      </c>
      <c r="C47" s="15"/>
      <c r="D47" s="15"/>
      <c r="E47" s="11"/>
      <c r="F47" s="15"/>
      <c r="G47" s="153" t="s">
        <v>1094</v>
      </c>
      <c r="H47" s="148"/>
      <c r="I47" s="149"/>
      <c r="K47" s="19" t="s">
        <v>1095</v>
      </c>
      <c r="L47" s="85" t="s">
        <v>79</v>
      </c>
      <c r="M47" s="94" t="str">
        <f>_xlfn.XLOOKUP(L47,Countries!$A$2:$A$267,Countries!$B$2:$B$267,"XYZ")</f>
        <v>FRA</v>
      </c>
      <c r="O47" s="19" t="s">
        <v>1096</v>
      </c>
      <c r="P47" s="85" t="s">
        <v>79</v>
      </c>
      <c r="Q47" s="94" t="str">
        <f>_xlfn.XLOOKUP(P47,Countries!$A$2:$A$267,Countries!$B$2:$B$267,"XYZ")</f>
        <v>FRA</v>
      </c>
      <c r="S47" s="19" t="s">
        <v>485</v>
      </c>
      <c r="T47" s="85" t="s">
        <v>88</v>
      </c>
      <c r="U47" s="94" t="str">
        <f>_xlfn.XLOOKUP(T47,Countries!$A$2:$A$267,Countries!$B$2:$B$267,"XYZ")</f>
        <v>NLD</v>
      </c>
      <c r="W47" s="55" t="s">
        <v>421</v>
      </c>
      <c r="X47" s="84" t="s">
        <v>123</v>
      </c>
      <c r="Y47" s="104" t="str">
        <f>_xlfn.XLOOKUP(X47,Countries!$A$2:$A$267,Countries!$B$2:$B$267,"XYZ")</f>
        <v>IRL</v>
      </c>
    </row>
    <row r="48" spans="1:25" ht="14" customHeight="1" x14ac:dyDescent="0.35">
      <c r="A48" s="11">
        <v>295</v>
      </c>
      <c r="B48" s="11">
        <v>46</v>
      </c>
      <c r="C48" s="147" t="s">
        <v>1097</v>
      </c>
      <c r="D48" s="148"/>
      <c r="E48" s="154"/>
      <c r="F48" s="15"/>
      <c r="G48" s="18" t="s">
        <v>1098</v>
      </c>
      <c r="H48" s="88" t="s">
        <v>79</v>
      </c>
      <c r="I48" s="104" t="str">
        <f>_xlfn.XLOOKUP(H48,Countries!$A$2:$A$267,Countries!$B$2:$B$267,"XYZ")</f>
        <v>FRA</v>
      </c>
      <c r="K48" s="19" t="s">
        <v>1099</v>
      </c>
      <c r="L48" s="85" t="s">
        <v>79</v>
      </c>
      <c r="M48" s="94" t="str">
        <f>_xlfn.XLOOKUP(L48,Countries!$A$2:$A$267,Countries!$B$2:$B$267,"XYZ")</f>
        <v>FRA</v>
      </c>
      <c r="O48" s="19" t="s">
        <v>1100</v>
      </c>
      <c r="P48" s="85" t="s">
        <v>83</v>
      </c>
      <c r="Q48" s="94" t="str">
        <f>_xlfn.XLOOKUP(P48,Countries!$A$2:$A$267,Countries!$B$2:$B$267,"XYZ")</f>
        <v>NOR</v>
      </c>
      <c r="S48" s="53" t="s">
        <v>1101</v>
      </c>
      <c r="T48" s="86" t="s">
        <v>103</v>
      </c>
      <c r="U48" s="95" t="str">
        <f>_xlfn.XLOOKUP(T48,Countries!$A$2:$A$267,Countries!$B$2:$B$267,"XYZ")</f>
        <v>ITA</v>
      </c>
      <c r="W48" s="80" t="s">
        <v>466</v>
      </c>
      <c r="X48" s="87" t="s">
        <v>83</v>
      </c>
      <c r="Y48" s="97" t="str">
        <f>_xlfn.XLOOKUP(X48,Countries!$A$2:$A$267,Countries!$B$2:$B$267,"XYZ")</f>
        <v>NOR</v>
      </c>
    </row>
    <row r="49" spans="1:25" ht="14" customHeight="1" x14ac:dyDescent="0.35">
      <c r="A49" s="11">
        <v>296</v>
      </c>
      <c r="B49" s="11">
        <v>47</v>
      </c>
      <c r="C49" s="80" t="s">
        <v>510</v>
      </c>
      <c r="D49" s="87" t="s">
        <v>105</v>
      </c>
      <c r="E49" s="125" t="str">
        <f>_xlfn.XLOOKUP(D49,Countries!$A$2:$A$267,Countries!$B$2:$B$267,"XYZ")</f>
        <v>SCO</v>
      </c>
      <c r="F49" s="15"/>
      <c r="G49" s="21" t="s">
        <v>291</v>
      </c>
      <c r="H49" s="89" t="s">
        <v>79</v>
      </c>
      <c r="I49" s="94" t="str">
        <f>_xlfn.XLOOKUP(H49,Countries!$A$2:$A$267,Countries!$B$2:$B$267,"XYZ")</f>
        <v>FRA</v>
      </c>
      <c r="K49" s="19" t="s">
        <v>1102</v>
      </c>
      <c r="L49" s="85" t="s">
        <v>103</v>
      </c>
      <c r="M49" s="94" t="str">
        <f>_xlfn.XLOOKUP(L49,Countries!$A$2:$A$267,Countries!$B$2:$B$267,"XYZ")</f>
        <v>ITA</v>
      </c>
      <c r="O49" s="19" t="s">
        <v>195</v>
      </c>
      <c r="P49" s="85" t="s">
        <v>117</v>
      </c>
      <c r="Q49" s="94" t="str">
        <f>_xlfn.XLOOKUP(P49,Countries!$A$2:$A$267,Countries!$B$2:$B$267,"XYZ")</f>
        <v>CHE</v>
      </c>
      <c r="W49" s="56" t="s">
        <v>438</v>
      </c>
      <c r="X49" s="85" t="s">
        <v>86</v>
      </c>
      <c r="Y49" s="94" t="str">
        <f>_xlfn.XLOOKUP(X49,Countries!$A$2:$A$267,Countries!$B$2:$B$267,"XYZ")</f>
        <v>ESP</v>
      </c>
    </row>
    <row r="50" spans="1:25" ht="14" customHeight="1" x14ac:dyDescent="0.35">
      <c r="A50" s="11">
        <v>297</v>
      </c>
      <c r="B50" s="11">
        <v>48</v>
      </c>
      <c r="C50" s="80" t="s">
        <v>1103</v>
      </c>
      <c r="D50" s="87" t="s">
        <v>79</v>
      </c>
      <c r="E50" s="97" t="str">
        <f>_xlfn.XLOOKUP(D50,Countries!$A$2:$A$267,Countries!$B$2:$B$267,"XYZ")</f>
        <v>FRA</v>
      </c>
      <c r="F50" s="15"/>
      <c r="G50" s="52" t="s">
        <v>1104</v>
      </c>
      <c r="H50" s="90" t="s">
        <v>79</v>
      </c>
      <c r="I50" s="95" t="str">
        <f>_xlfn.XLOOKUP(H50,Countries!$A$2:$A$267,Countries!$B$2:$B$267,"XYZ")</f>
        <v>FRA</v>
      </c>
      <c r="K50" s="19" t="s">
        <v>469</v>
      </c>
      <c r="L50" s="85" t="s">
        <v>86</v>
      </c>
      <c r="M50" s="94" t="str">
        <f>_xlfn.XLOOKUP(L50,Countries!$A$2:$A$267,Countries!$B$2:$B$267,"XYZ")</f>
        <v>ESP</v>
      </c>
      <c r="O50" s="19" t="s">
        <v>138</v>
      </c>
      <c r="P50" s="85" t="s">
        <v>103</v>
      </c>
      <c r="Q50" s="94" t="str">
        <f>_xlfn.XLOOKUP(P50,Countries!$A$2:$A$267,Countries!$B$2:$B$267,"XYZ")</f>
        <v>ITA</v>
      </c>
      <c r="S50" s="150" t="s">
        <v>1105</v>
      </c>
      <c r="T50" s="151"/>
      <c r="U50" s="168"/>
      <c r="W50" s="56" t="s">
        <v>1106</v>
      </c>
      <c r="X50" s="85" t="s">
        <v>79</v>
      </c>
      <c r="Y50" s="94" t="str">
        <f>_xlfn.XLOOKUP(X50,Countries!$A$2:$A$267,Countries!$B$2:$B$267,"XYZ")</f>
        <v>FRA</v>
      </c>
    </row>
    <row r="51" spans="1:25" ht="14" customHeight="1" x14ac:dyDescent="0.35">
      <c r="A51" s="11">
        <v>298</v>
      </c>
      <c r="B51" s="11">
        <v>49</v>
      </c>
      <c r="C51" s="80" t="s">
        <v>501</v>
      </c>
      <c r="D51" s="87" t="s">
        <v>79</v>
      </c>
      <c r="E51" s="97" t="str">
        <f>_xlfn.XLOOKUP(D51,Countries!$A$2:$A$267,Countries!$B$2:$B$267,"XYZ")</f>
        <v>FRA</v>
      </c>
      <c r="F51" s="15"/>
      <c r="G51" s="15"/>
      <c r="H51" s="15"/>
      <c r="I51" s="11"/>
      <c r="K51" s="19" t="s">
        <v>522</v>
      </c>
      <c r="L51" s="85" t="s">
        <v>83</v>
      </c>
      <c r="M51" s="94" t="str">
        <f>_xlfn.XLOOKUP(L51,Countries!$A$2:$A$267,Countries!$B$2:$B$267,"XYZ")</f>
        <v>NOR</v>
      </c>
      <c r="O51" s="19" t="s">
        <v>251</v>
      </c>
      <c r="P51" s="85" t="s">
        <v>79</v>
      </c>
      <c r="Q51" s="94" t="str">
        <f>_xlfn.XLOOKUP(P51,Countries!$A$2:$A$267,Countries!$B$2:$B$267,"XYZ")</f>
        <v>FRA</v>
      </c>
      <c r="S51" s="80" t="s">
        <v>475</v>
      </c>
      <c r="T51" s="87" t="s">
        <v>103</v>
      </c>
      <c r="U51" s="130" t="str">
        <f>_xlfn.XLOOKUP(T51,Countries!$A$2:$A$267,Countries!$B$2:$B$267,"XYZ")</f>
        <v>ITA</v>
      </c>
      <c r="W51" s="57" t="s">
        <v>418</v>
      </c>
      <c r="X51" s="86" t="s">
        <v>79</v>
      </c>
      <c r="Y51" s="95" t="str">
        <f>_xlfn.XLOOKUP(X51,Countries!$A$2:$A$267,Countries!$B$2:$B$267,"XYZ")</f>
        <v>FRA</v>
      </c>
    </row>
    <row r="52" spans="1:25" ht="14" customHeight="1" x14ac:dyDescent="0.35">
      <c r="A52" s="11">
        <v>299</v>
      </c>
      <c r="B52" s="11">
        <v>50</v>
      </c>
      <c r="C52" s="80" t="s">
        <v>468</v>
      </c>
      <c r="D52" s="87" t="s">
        <v>86</v>
      </c>
      <c r="E52" s="97" t="str">
        <f>_xlfn.XLOOKUP(D52,Countries!$A$2:$A$267,Countries!$B$2:$B$267,"XYZ")</f>
        <v>ESP</v>
      </c>
      <c r="F52" s="15"/>
      <c r="G52" s="147" t="s">
        <v>1107</v>
      </c>
      <c r="H52" s="148"/>
      <c r="I52" s="149"/>
      <c r="K52" s="19" t="s">
        <v>525</v>
      </c>
      <c r="L52" s="85" t="s">
        <v>123</v>
      </c>
      <c r="M52" s="94" t="str">
        <f>_xlfn.XLOOKUP(L52,Countries!$A$2:$A$267,Countries!$B$2:$B$267,"XYZ")</f>
        <v>IRL</v>
      </c>
      <c r="O52" s="19" t="s">
        <v>227</v>
      </c>
      <c r="P52" s="85" t="s">
        <v>86</v>
      </c>
      <c r="Q52" s="94" t="str">
        <f>_xlfn.XLOOKUP(P52,Countries!$A$2:$A$267,Countries!$B$2:$B$267,"XYZ")</f>
        <v>ESP</v>
      </c>
      <c r="S52" s="80" t="s">
        <v>1108</v>
      </c>
      <c r="T52" s="87" t="s">
        <v>79</v>
      </c>
      <c r="U52" s="108" t="str">
        <f>_xlfn.XLOOKUP(T52,Countries!$A$2:$A$267,Countries!$B$2:$B$267,"XYZ")</f>
        <v>FRA</v>
      </c>
    </row>
    <row r="53" spans="1:25" ht="14" customHeight="1" x14ac:dyDescent="0.35">
      <c r="A53" s="11">
        <v>300</v>
      </c>
      <c r="B53" s="11">
        <v>51</v>
      </c>
      <c r="C53" s="80" t="s">
        <v>506</v>
      </c>
      <c r="D53" s="87" t="s">
        <v>99</v>
      </c>
      <c r="E53" s="97" t="str">
        <f>_xlfn.XLOOKUP(D53,Countries!$A$2:$A$267,Countries!$B$2:$B$267,"XYZ")</f>
        <v>CZE</v>
      </c>
      <c r="F53" s="15"/>
      <c r="G53" s="55" t="s">
        <v>816</v>
      </c>
      <c r="H53" s="84" t="s">
        <v>79</v>
      </c>
      <c r="I53" s="104" t="str">
        <f>_xlfn.XLOOKUP(H53,Countries!$A$2:$A$267,Countries!$B$2:$B$267,"XYZ")</f>
        <v>FRA</v>
      </c>
      <c r="K53" s="19" t="s">
        <v>530</v>
      </c>
      <c r="L53" s="85" t="s">
        <v>105</v>
      </c>
      <c r="M53" s="94" t="str">
        <f>_xlfn.XLOOKUP(L53,Countries!$A$2:$A$267,Countries!$B$2:$B$267,"XYZ")</f>
        <v>SCO</v>
      </c>
      <c r="O53" s="19" t="s">
        <v>97</v>
      </c>
      <c r="P53" s="85" t="s">
        <v>83</v>
      </c>
      <c r="Q53" s="94" t="str">
        <f>_xlfn.XLOOKUP(P53,Countries!$A$2:$A$267,Countries!$B$2:$B$267,"XYZ")</f>
        <v>NOR</v>
      </c>
      <c r="S53" s="80" t="s">
        <v>482</v>
      </c>
      <c r="T53" s="87" t="s">
        <v>105</v>
      </c>
      <c r="U53" s="108" t="str">
        <f>_xlfn.XLOOKUP(T53,Countries!$A$2:$A$267,Countries!$B$2:$B$267,"XYZ")</f>
        <v>SCO</v>
      </c>
      <c r="W53" s="147" t="s">
        <v>1109</v>
      </c>
      <c r="X53" s="148"/>
      <c r="Y53" s="149"/>
    </row>
    <row r="54" spans="1:25" ht="14" customHeight="1" x14ac:dyDescent="0.35">
      <c r="A54" s="11">
        <v>301</v>
      </c>
      <c r="B54" s="11">
        <v>52</v>
      </c>
      <c r="C54" s="80" t="s">
        <v>483</v>
      </c>
      <c r="D54" s="87" t="s">
        <v>86</v>
      </c>
      <c r="E54" s="97" t="str">
        <f>_xlfn.XLOOKUP(D54,Countries!$A$2:$A$267,Countries!$B$2:$B$267,"XYZ")</f>
        <v>ESP</v>
      </c>
      <c r="F54" s="15"/>
      <c r="G54" s="56" t="s">
        <v>1110</v>
      </c>
      <c r="H54" s="85" t="s">
        <v>79</v>
      </c>
      <c r="I54" s="94" t="str">
        <f>_xlfn.XLOOKUP(H54,Countries!$A$2:$A$267,Countries!$B$2:$B$267,"XYZ")</f>
        <v>FRA</v>
      </c>
      <c r="K54" s="19" t="s">
        <v>790</v>
      </c>
      <c r="L54" s="85" t="s">
        <v>83</v>
      </c>
      <c r="M54" s="94" t="str">
        <f>_xlfn.XLOOKUP(L54,Countries!$A$2:$A$267,Countries!$B$2:$B$267,"XYZ")</f>
        <v>NOR</v>
      </c>
      <c r="O54" s="53" t="s">
        <v>219</v>
      </c>
      <c r="P54" s="86" t="s">
        <v>93</v>
      </c>
      <c r="Q54" s="95" t="str">
        <f>_xlfn.XLOOKUP(P54,Countries!$A$2:$A$267,Countries!$B$2:$B$267,"XYZ")</f>
        <v>ENG</v>
      </c>
      <c r="S54" s="80" t="s">
        <v>427</v>
      </c>
      <c r="T54" s="87" t="s">
        <v>101</v>
      </c>
      <c r="U54" s="108" t="str">
        <f>_xlfn.XLOOKUP(T54,Countries!$A$2:$A$267,Countries!$B$2:$B$267,"XYZ")</f>
        <v>SWE</v>
      </c>
      <c r="W54" s="55" t="s">
        <v>1111</v>
      </c>
      <c r="X54" s="84" t="s">
        <v>79</v>
      </c>
      <c r="Y54" s="104" t="str">
        <f>_xlfn.XLOOKUP(X54,Countries!$A$2:$A$267,Countries!$B$2:$B$267,"XYZ")</f>
        <v>FRA</v>
      </c>
    </row>
    <row r="55" spans="1:25" ht="14" customHeight="1" x14ac:dyDescent="0.35">
      <c r="A55" s="11">
        <v>302</v>
      </c>
      <c r="B55" s="11">
        <v>53</v>
      </c>
      <c r="C55" s="58" t="s">
        <v>1112</v>
      </c>
      <c r="D55" s="101" t="s">
        <v>79</v>
      </c>
      <c r="E55" s="132" t="str">
        <f>_xlfn.XLOOKUP(D55,Countries!$A$2:$A$267,Countries!$B$2:$B$267,"XYZ")</f>
        <v>FRA</v>
      </c>
      <c r="F55" s="15"/>
      <c r="G55" s="57" t="s">
        <v>420</v>
      </c>
      <c r="H55" s="86" t="s">
        <v>79</v>
      </c>
      <c r="I55" s="95" t="str">
        <f>_xlfn.XLOOKUP(H55,Countries!$A$2:$A$267,Countries!$B$2:$B$267,"XYZ")</f>
        <v>FRA</v>
      </c>
      <c r="K55" s="53" t="s">
        <v>507</v>
      </c>
      <c r="L55" s="86" t="s">
        <v>83</v>
      </c>
      <c r="M55" s="95" t="str">
        <f>_xlfn.XLOOKUP(L55,Countries!$A$2:$A$267,Countries!$B$2:$B$267,"XYZ")</f>
        <v>NOR</v>
      </c>
      <c r="S55" s="80" t="s">
        <v>500</v>
      </c>
      <c r="T55" s="87" t="s">
        <v>83</v>
      </c>
      <c r="U55" s="108" t="str">
        <f>_xlfn.XLOOKUP(T55,Countries!$A$2:$A$267,Countries!$B$2:$B$267,"XYZ")</f>
        <v>NOR</v>
      </c>
      <c r="W55" s="80" t="s">
        <v>1113</v>
      </c>
      <c r="X55" s="87" t="s">
        <v>103</v>
      </c>
      <c r="Y55" s="97" t="str">
        <f>_xlfn.XLOOKUP(X55,Countries!$A$2:$A$267,Countries!$B$2:$B$267,"XYZ")</f>
        <v>ITA</v>
      </c>
    </row>
    <row r="56" spans="1:25" ht="14" customHeight="1" x14ac:dyDescent="0.35">
      <c r="A56" s="11">
        <v>303</v>
      </c>
      <c r="B56" s="11">
        <v>54</v>
      </c>
      <c r="C56" s="15"/>
      <c r="D56" s="15"/>
      <c r="E56" s="11"/>
      <c r="F56" s="15"/>
      <c r="G56" s="15"/>
      <c r="H56" s="15"/>
      <c r="I56" s="11"/>
      <c r="K56" s="15"/>
      <c r="L56" s="15"/>
      <c r="M56" s="11"/>
      <c r="O56" s="147" t="s">
        <v>1114</v>
      </c>
      <c r="P56" s="148"/>
      <c r="Q56" s="149"/>
      <c r="S56" s="80" t="s">
        <v>467</v>
      </c>
      <c r="T56" s="87" t="s">
        <v>79</v>
      </c>
      <c r="U56" s="108" t="str">
        <f>_xlfn.XLOOKUP(T56,Countries!$A$2:$A$267,Countries!$B$2:$B$267,"XYZ")</f>
        <v>FRA</v>
      </c>
      <c r="W56" s="56" t="s">
        <v>465</v>
      </c>
      <c r="X56" s="85" t="s">
        <v>110</v>
      </c>
      <c r="Y56" s="94" t="str">
        <f>_xlfn.XLOOKUP(X56,Countries!$A$2:$A$267,Countries!$B$2:$B$267,"XYZ")</f>
        <v>BEL</v>
      </c>
    </row>
    <row r="57" spans="1:25" ht="14" customHeight="1" x14ac:dyDescent="0.35">
      <c r="A57" s="11">
        <v>304</v>
      </c>
      <c r="B57" s="11"/>
      <c r="C57" s="15"/>
      <c r="D57" s="15"/>
      <c r="E57" s="11"/>
      <c r="F57" s="15"/>
      <c r="G57" s="147" t="s">
        <v>1115</v>
      </c>
      <c r="H57" s="148"/>
      <c r="I57" s="149"/>
      <c r="J57" s="15"/>
      <c r="K57" s="147" t="s">
        <v>1116</v>
      </c>
      <c r="L57" s="148"/>
      <c r="M57" s="149"/>
      <c r="N57" s="15"/>
      <c r="O57" s="55" t="s">
        <v>433</v>
      </c>
      <c r="P57" s="84" t="s">
        <v>86</v>
      </c>
      <c r="Q57" s="104" t="str">
        <f>_xlfn.XLOOKUP(P57,Countries!$A$2:$A$267,Countries!$B$2:$B$267,"XYZ")</f>
        <v>ESP</v>
      </c>
      <c r="S57" s="58" t="s">
        <v>1117</v>
      </c>
      <c r="T57" s="101" t="s">
        <v>79</v>
      </c>
      <c r="U57" s="109" t="str">
        <f>_xlfn.XLOOKUP(T57,Countries!$A$2:$A$267,Countries!$B$2:$B$267,"XYZ")</f>
        <v>FRA</v>
      </c>
      <c r="W57" s="56" t="s">
        <v>1118</v>
      </c>
      <c r="X57" s="85" t="s">
        <v>79</v>
      </c>
      <c r="Y57" s="94" t="str">
        <f>_xlfn.XLOOKUP(X57,Countries!$A$2:$A$267,Countries!$B$2:$B$267,"XYZ")</f>
        <v>FRA</v>
      </c>
    </row>
    <row r="58" spans="1:25" ht="14" customHeight="1" x14ac:dyDescent="0.35">
      <c r="A58" s="11">
        <v>305</v>
      </c>
      <c r="B58" s="11"/>
      <c r="C58" s="15"/>
      <c r="D58" s="15"/>
      <c r="E58" s="11"/>
      <c r="F58" s="15"/>
      <c r="G58" s="55" t="s">
        <v>352</v>
      </c>
      <c r="H58" s="84" t="s">
        <v>123</v>
      </c>
      <c r="I58" s="104" t="str">
        <f>_xlfn.XLOOKUP(H58,Countries!$A$2:$A$267,Countries!$B$2:$B$267,"XYZ")</f>
        <v>IRL</v>
      </c>
      <c r="J58" s="15"/>
      <c r="K58" s="57" t="s">
        <v>474</v>
      </c>
      <c r="L58" s="86" t="s">
        <v>79</v>
      </c>
      <c r="M58" s="131" t="str">
        <f>_xlfn.XLOOKUP(L58,Countries!$A$2:$A$267,Countries!$B$2:$B$267,"XYZ")</f>
        <v>FRA</v>
      </c>
      <c r="N58" s="15"/>
      <c r="O58" s="80" t="s">
        <v>801</v>
      </c>
      <c r="P58" s="87" t="s">
        <v>79</v>
      </c>
      <c r="Q58" s="97" t="str">
        <f>_xlfn.XLOOKUP(P58,Countries!$A$2:$A$267,Countries!$B$2:$B$267,"XYZ")</f>
        <v>FRA</v>
      </c>
      <c r="W58" s="57" t="s">
        <v>1119</v>
      </c>
      <c r="X58" s="86" t="s">
        <v>79</v>
      </c>
      <c r="Y58" s="95" t="str">
        <f>_xlfn.XLOOKUP(X58,Countries!$A$2:$A$267,Countries!$B$2:$B$267,"XYZ")</f>
        <v>FRA</v>
      </c>
    </row>
    <row r="59" spans="1:25" ht="14" customHeight="1" x14ac:dyDescent="0.35">
      <c r="A59" s="11">
        <v>306</v>
      </c>
      <c r="B59" s="11"/>
      <c r="C59" s="15"/>
      <c r="D59" s="15"/>
      <c r="E59" s="11"/>
      <c r="F59" s="15"/>
      <c r="G59" s="80" t="s">
        <v>391</v>
      </c>
      <c r="H59" s="87" t="s">
        <v>79</v>
      </c>
      <c r="I59" s="97" t="str">
        <f>_xlfn.XLOOKUP(H59,Countries!$A$2:$A$267,Countries!$B$2:$B$267,"XYZ")</f>
        <v>FRA</v>
      </c>
      <c r="J59" s="15"/>
      <c r="K59" s="13"/>
      <c r="L59" s="13"/>
      <c r="M59" s="11"/>
      <c r="N59" s="15"/>
      <c r="O59" s="56" t="s">
        <v>1120</v>
      </c>
      <c r="P59" s="85" t="s">
        <v>99</v>
      </c>
      <c r="Q59" s="94" t="str">
        <f>_xlfn.XLOOKUP(P59,Countries!$A$2:$A$267,Countries!$B$2:$B$267,"XYZ")</f>
        <v>CZE</v>
      </c>
    </row>
    <row r="60" spans="1:25" ht="14" customHeight="1" x14ac:dyDescent="0.35">
      <c r="A60" s="11">
        <v>307</v>
      </c>
      <c r="B60" s="11"/>
      <c r="C60" s="15"/>
      <c r="D60" s="15"/>
      <c r="E60" s="11"/>
      <c r="F60" s="15"/>
      <c r="G60" s="56" t="s">
        <v>379</v>
      </c>
      <c r="H60" s="85" t="s">
        <v>79</v>
      </c>
      <c r="I60" s="94" t="str">
        <f>_xlfn.XLOOKUP(H60,Countries!$A$2:$A$267,Countries!$B$2:$B$267,"XYZ")</f>
        <v>FRA</v>
      </c>
      <c r="J60" s="15"/>
      <c r="K60" s="15"/>
      <c r="L60" s="15"/>
      <c r="M60" s="11"/>
      <c r="N60" s="15"/>
      <c r="O60" s="56" t="s">
        <v>1121</v>
      </c>
      <c r="P60" s="85" t="s">
        <v>158</v>
      </c>
      <c r="Q60" s="94" t="str">
        <f>_xlfn.XLOOKUP(P60,Countries!$A$2:$A$267,Countries!$B$2:$B$267,"XYZ")</f>
        <v>HRV</v>
      </c>
    </row>
    <row r="61" spans="1:25" ht="14" customHeight="1" x14ac:dyDescent="0.35">
      <c r="A61" s="11">
        <v>308</v>
      </c>
      <c r="B61" s="11">
        <v>1</v>
      </c>
      <c r="C61" s="15"/>
      <c r="D61" s="15"/>
      <c r="E61" s="11"/>
      <c r="F61" s="15"/>
      <c r="G61" s="57" t="s">
        <v>376</v>
      </c>
      <c r="H61" s="86" t="s">
        <v>79</v>
      </c>
      <c r="I61" s="95" t="str">
        <f>_xlfn.XLOOKUP(H61,Countries!$A$2:$A$267,Countries!$B$2:$B$267,"XYZ")</f>
        <v>FRA</v>
      </c>
      <c r="J61" s="15"/>
      <c r="K61" s="15"/>
      <c r="L61" s="15"/>
      <c r="M61" s="11"/>
      <c r="N61" s="15"/>
      <c r="O61" s="56" t="s">
        <v>493</v>
      </c>
      <c r="P61" s="85" t="s">
        <v>79</v>
      </c>
      <c r="Q61" s="94" t="str">
        <f>_xlfn.XLOOKUP(P61,Countries!$A$2:$A$267,Countries!$B$2:$B$267,"XYZ")</f>
        <v>FRA</v>
      </c>
    </row>
    <row r="62" spans="1:25" s="38" customFormat="1" ht="14" customHeight="1" x14ac:dyDescent="0.45">
      <c r="A62" s="11">
        <v>309</v>
      </c>
      <c r="B62" s="31"/>
      <c r="C62" s="15"/>
      <c r="D62" s="15"/>
      <c r="E62" s="11"/>
      <c r="F62" s="13"/>
      <c r="G62" s="15"/>
      <c r="H62" s="15"/>
      <c r="I62" s="11"/>
      <c r="J62" s="13"/>
      <c r="K62" s="15"/>
      <c r="L62" s="15"/>
      <c r="M62" s="11"/>
      <c r="N62" s="13"/>
      <c r="O62" s="57" t="s">
        <v>426</v>
      </c>
      <c r="P62" s="86" t="s">
        <v>105</v>
      </c>
      <c r="Q62" s="95" t="str">
        <f>_xlfn.XLOOKUP(P62,Countries!$A$2:$A$267,Countries!$B$2:$B$267,"XYZ")</f>
        <v>SCO</v>
      </c>
      <c r="U62" s="96"/>
      <c r="W62"/>
      <c r="X62"/>
      <c r="Y62" s="96"/>
    </row>
    <row r="63" spans="1:25" ht="14" customHeight="1" x14ac:dyDescent="0.45">
      <c r="A63" s="11" t="s">
        <v>11</v>
      </c>
      <c r="B63" s="27">
        <v>1</v>
      </c>
      <c r="C63" s="15"/>
      <c r="D63" s="15"/>
      <c r="E63" s="11"/>
      <c r="F63" s="15"/>
      <c r="G63" s="15"/>
      <c r="H63" s="15"/>
      <c r="I63" s="11"/>
      <c r="J63" s="15"/>
      <c r="K63" s="15"/>
      <c r="L63" s="15"/>
      <c r="M63" s="11"/>
      <c r="N63" s="15"/>
      <c r="O63" s="15"/>
      <c r="P63" s="15"/>
    </row>
    <row r="64" spans="1:25" ht="14" customHeight="1" x14ac:dyDescent="0.35">
      <c r="A64" s="11"/>
      <c r="B64" s="11"/>
      <c r="C64" s="147" t="s">
        <v>1127</v>
      </c>
      <c r="D64" s="148"/>
      <c r="E64" s="149"/>
      <c r="F64" s="14"/>
      <c r="G64" s="147" t="s">
        <v>1128</v>
      </c>
      <c r="H64" s="148"/>
      <c r="I64" s="149"/>
      <c r="J64" s="14"/>
      <c r="K64" s="147" t="s">
        <v>1129</v>
      </c>
      <c r="L64" s="148"/>
      <c r="M64" s="149"/>
      <c r="N64" s="14"/>
      <c r="O64" s="147" t="s">
        <v>1130</v>
      </c>
      <c r="P64" s="148"/>
      <c r="Q64" s="149"/>
    </row>
    <row r="65" spans="1:17" ht="14" customHeight="1" x14ac:dyDescent="0.35">
      <c r="A65" s="11">
        <v>310</v>
      </c>
      <c r="B65" s="11"/>
      <c r="C65" s="55" t="s">
        <v>176</v>
      </c>
      <c r="D65" s="84" t="s">
        <v>83</v>
      </c>
      <c r="E65" s="104" t="str">
        <f>_xlfn.XLOOKUP(D65,Countries!$A$2:$A$267,Countries!$B$2:$B$267,"XYZ")</f>
        <v>NOR</v>
      </c>
      <c r="F65" s="14"/>
      <c r="G65" s="18" t="s">
        <v>1131</v>
      </c>
      <c r="H65" s="88" t="s">
        <v>83</v>
      </c>
      <c r="I65" s="104" t="str">
        <f>_xlfn.XLOOKUP(H65,Countries!$A$2:$A$267,Countries!$B$2:$B$267,"XYZ")</f>
        <v>NOR</v>
      </c>
      <c r="J65" s="14"/>
      <c r="K65" s="16" t="s">
        <v>987</v>
      </c>
      <c r="L65" s="84" t="s">
        <v>86</v>
      </c>
      <c r="M65" s="104" t="str">
        <f>_xlfn.XLOOKUP(L65,Countries!$A$2:$A$267,Countries!$B$2:$B$267,"XYZ")</f>
        <v>ESP</v>
      </c>
      <c r="N65" s="14"/>
      <c r="O65" s="16" t="s">
        <v>182</v>
      </c>
      <c r="P65" s="84" t="s">
        <v>79</v>
      </c>
      <c r="Q65" s="104" t="str">
        <f>_xlfn.XLOOKUP(P65,Countries!$A$2:$A$267,Countries!$B$2:$B$267,"XYZ")</f>
        <v>FRA</v>
      </c>
    </row>
    <row r="66" spans="1:17" ht="14" customHeight="1" x14ac:dyDescent="0.35">
      <c r="A66" s="11">
        <v>311</v>
      </c>
      <c r="B66" s="11">
        <v>1</v>
      </c>
      <c r="C66" s="80" t="s">
        <v>764</v>
      </c>
      <c r="D66" s="87" t="s">
        <v>79</v>
      </c>
      <c r="E66" s="97" t="str">
        <f>_xlfn.XLOOKUP(D66,Countries!$A$2:$A$267,Countries!$B$2:$B$267,"XYZ")</f>
        <v>FRA</v>
      </c>
      <c r="F66" s="14"/>
      <c r="G66" s="50" t="s">
        <v>353</v>
      </c>
      <c r="H66" s="91" t="s">
        <v>93</v>
      </c>
      <c r="I66" s="97" t="str">
        <f>_xlfn.XLOOKUP(H66,Countries!$A$2:$A$267,Countries!$B$2:$B$267,"XYZ")</f>
        <v>ENG</v>
      </c>
      <c r="J66" s="14"/>
      <c r="K66" s="19" t="s">
        <v>1132</v>
      </c>
      <c r="L66" s="85" t="s">
        <v>79</v>
      </c>
      <c r="M66" s="94" t="str">
        <f>_xlfn.XLOOKUP(L66,Countries!$A$2:$A$267,Countries!$B$2:$B$267,"XYZ")</f>
        <v>FRA</v>
      </c>
      <c r="N66" s="14"/>
      <c r="O66" s="19" t="s">
        <v>1133</v>
      </c>
      <c r="P66" s="85" t="s">
        <v>83</v>
      </c>
      <c r="Q66" s="94" t="str">
        <f>_xlfn.XLOOKUP(P66,Countries!$A$2:$A$267,Countries!$B$2:$B$267,"XYZ")</f>
        <v>NOR</v>
      </c>
    </row>
    <row r="67" spans="1:17" ht="14" customHeight="1" x14ac:dyDescent="0.35">
      <c r="A67" s="11">
        <v>312</v>
      </c>
      <c r="B67" s="11">
        <v>2</v>
      </c>
      <c r="C67" s="80" t="s">
        <v>319</v>
      </c>
      <c r="D67" s="87" t="s">
        <v>105</v>
      </c>
      <c r="E67" s="97" t="str">
        <f>_xlfn.XLOOKUP(D67,Countries!$A$2:$A$267,Countries!$B$2:$B$267,"XYZ")</f>
        <v>SCO</v>
      </c>
      <c r="F67" s="14"/>
      <c r="G67" s="50" t="s">
        <v>1134</v>
      </c>
      <c r="H67" s="91" t="s">
        <v>103</v>
      </c>
      <c r="I67" s="97" t="str">
        <f>_xlfn.XLOOKUP(H67,Countries!$A$2:$A$267,Countries!$B$2:$B$267,"XYZ")</f>
        <v>ITA</v>
      </c>
      <c r="J67" s="14"/>
      <c r="K67" s="19" t="s">
        <v>507</v>
      </c>
      <c r="L67" s="85" t="s">
        <v>83</v>
      </c>
      <c r="M67" s="94" t="str">
        <f>_xlfn.XLOOKUP(L67,Countries!$A$2:$A$267,Countries!$B$2:$B$267,"XYZ")</f>
        <v>NOR</v>
      </c>
      <c r="N67" s="14"/>
      <c r="O67" s="19" t="s">
        <v>983</v>
      </c>
      <c r="P67" s="85" t="s">
        <v>158</v>
      </c>
      <c r="Q67" s="94" t="str">
        <f>_xlfn.XLOOKUP(P67,Countries!$A$2:$A$267,Countries!$B$2:$B$267,"XYZ")</f>
        <v>HRV</v>
      </c>
    </row>
    <row r="68" spans="1:17" ht="14" customHeight="1" x14ac:dyDescent="0.35">
      <c r="A68" s="11">
        <v>313</v>
      </c>
      <c r="B68" s="11">
        <v>3</v>
      </c>
      <c r="C68" s="80" t="s">
        <v>1135</v>
      </c>
      <c r="D68" s="87" t="s">
        <v>79</v>
      </c>
      <c r="E68" s="97" t="str">
        <f>_xlfn.XLOOKUP(D68,Countries!$A$2:$A$267,Countries!$B$2:$B$267,"XYZ")</f>
        <v>FRA</v>
      </c>
      <c r="F68" s="14"/>
      <c r="G68" s="50" t="s">
        <v>1136</v>
      </c>
      <c r="H68" s="91" t="s">
        <v>103</v>
      </c>
      <c r="I68" s="97" t="str">
        <f>_xlfn.XLOOKUP(H68,Countries!$A$2:$A$267,Countries!$B$2:$B$267,"XYZ")</f>
        <v>ITA</v>
      </c>
      <c r="J68" s="14"/>
      <c r="K68" s="19" t="s">
        <v>1039</v>
      </c>
      <c r="L68" s="85" t="s">
        <v>93</v>
      </c>
      <c r="M68" s="94" t="str">
        <f>_xlfn.XLOOKUP(L68,Countries!$A$2:$A$267,Countries!$B$2:$B$267,"XYZ")</f>
        <v>ENG</v>
      </c>
      <c r="N68" s="14"/>
      <c r="O68" s="19" t="s">
        <v>529</v>
      </c>
      <c r="P68" s="85" t="s">
        <v>79</v>
      </c>
      <c r="Q68" s="94" t="str">
        <f>_xlfn.XLOOKUP(P68,Countries!$A$2:$A$267,Countries!$B$2:$B$267,"XYZ")</f>
        <v>FRA</v>
      </c>
    </row>
    <row r="69" spans="1:17" ht="14" customHeight="1" x14ac:dyDescent="0.35">
      <c r="A69" s="11">
        <v>314</v>
      </c>
      <c r="B69" s="11">
        <v>4</v>
      </c>
      <c r="C69" s="80" t="s">
        <v>168</v>
      </c>
      <c r="D69" s="87" t="s">
        <v>123</v>
      </c>
      <c r="E69" s="97" t="str">
        <f>_xlfn.XLOOKUP(D69,Countries!$A$2:$A$267,Countries!$B$2:$B$267,"XYZ")</f>
        <v>IRL</v>
      </c>
      <c r="F69" s="14"/>
      <c r="G69" s="50" t="s">
        <v>1137</v>
      </c>
      <c r="H69" s="91" t="s">
        <v>103</v>
      </c>
      <c r="I69" s="97" t="str">
        <f>_xlfn.XLOOKUP(H69,Countries!$A$2:$A$267,Countries!$B$2:$B$267,"XYZ")</f>
        <v>ITA</v>
      </c>
      <c r="J69" s="14"/>
      <c r="K69" s="19" t="s">
        <v>1138</v>
      </c>
      <c r="L69" s="85" t="s">
        <v>99</v>
      </c>
      <c r="M69" s="94" t="str">
        <f>_xlfn.XLOOKUP(L69,Countries!$A$2:$A$267,Countries!$B$2:$B$267,"XYZ")</f>
        <v>CZE</v>
      </c>
      <c r="N69" s="14"/>
      <c r="O69" s="19" t="s">
        <v>1139</v>
      </c>
      <c r="P69" s="85" t="s">
        <v>99</v>
      </c>
      <c r="Q69" s="94" t="str">
        <f>_xlfn.XLOOKUP(P69,Countries!$A$2:$A$267,Countries!$B$2:$B$267,"XYZ")</f>
        <v>CZE</v>
      </c>
    </row>
    <row r="70" spans="1:17" ht="14" customHeight="1" x14ac:dyDescent="0.45">
      <c r="A70" s="11">
        <v>315</v>
      </c>
      <c r="B70" s="27">
        <v>12</v>
      </c>
      <c r="C70" s="80" t="s">
        <v>308</v>
      </c>
      <c r="D70" s="87" t="s">
        <v>119</v>
      </c>
      <c r="E70" s="97" t="str">
        <f>_xlfn.XLOOKUP(D70,Countries!$A$2:$A$267,Countries!$B$2:$B$267,"XYZ")</f>
        <v>INA</v>
      </c>
      <c r="F70" s="15"/>
      <c r="G70" s="50" t="s">
        <v>520</v>
      </c>
      <c r="H70" s="91" t="s">
        <v>86</v>
      </c>
      <c r="I70" s="97" t="str">
        <f>_xlfn.XLOOKUP(H70,Countries!$A$2:$A$267,Countries!$B$2:$B$267,"XYZ")</f>
        <v>ESP</v>
      </c>
      <c r="J70" s="15"/>
      <c r="K70" s="19" t="s">
        <v>496</v>
      </c>
      <c r="L70" s="85" t="s">
        <v>79</v>
      </c>
      <c r="M70" s="94" t="str">
        <f>_xlfn.XLOOKUP(L70,Countries!$A$2:$A$267,Countries!$B$2:$B$267,"XYZ")</f>
        <v>FRA</v>
      </c>
      <c r="N70" s="15"/>
      <c r="O70" s="19" t="s">
        <v>1140</v>
      </c>
      <c r="P70" s="85" t="s">
        <v>88</v>
      </c>
      <c r="Q70" s="94" t="str">
        <f>_xlfn.XLOOKUP(P70,Countries!$A$2:$A$267,Countries!$B$2:$B$267,"XYZ")</f>
        <v>NLD</v>
      </c>
    </row>
    <row r="71" spans="1:17" ht="14" customHeight="1" x14ac:dyDescent="0.45">
      <c r="A71" s="11">
        <v>316</v>
      </c>
      <c r="B71" s="27">
        <v>13</v>
      </c>
      <c r="C71" s="80" t="s">
        <v>211</v>
      </c>
      <c r="D71" s="87" t="s">
        <v>88</v>
      </c>
      <c r="E71" s="97" t="str">
        <f>_xlfn.XLOOKUP(D71,Countries!$A$2:$A$267,Countries!$B$2:$B$267,"XYZ")</f>
        <v>NLD</v>
      </c>
      <c r="F71" s="15"/>
      <c r="G71" s="50" t="s">
        <v>680</v>
      </c>
      <c r="H71" s="91" t="s">
        <v>105</v>
      </c>
      <c r="I71" s="97" t="str">
        <f>_xlfn.XLOOKUP(H71,Countries!$A$2:$A$267,Countries!$B$2:$B$267,"XYZ")</f>
        <v>SCO</v>
      </c>
      <c r="J71" s="15"/>
      <c r="K71" s="19" t="s">
        <v>1141</v>
      </c>
      <c r="L71" s="85" t="s">
        <v>103</v>
      </c>
      <c r="M71" s="94" t="str">
        <f>_xlfn.XLOOKUP(L71,Countries!$A$2:$A$267,Countries!$B$2:$B$267,"XYZ")</f>
        <v>ITA</v>
      </c>
      <c r="N71" s="15"/>
      <c r="O71" s="19" t="s">
        <v>1142</v>
      </c>
      <c r="P71" s="85" t="s">
        <v>79</v>
      </c>
      <c r="Q71" s="94" t="str">
        <f>_xlfn.XLOOKUP(P71,Countries!$A$2:$A$267,Countries!$B$2:$B$267,"XYZ")</f>
        <v>FRA</v>
      </c>
    </row>
    <row r="72" spans="1:17" ht="14" customHeight="1" x14ac:dyDescent="0.45">
      <c r="A72" s="11">
        <v>317</v>
      </c>
      <c r="B72" s="27">
        <v>14</v>
      </c>
      <c r="C72" s="80" t="s">
        <v>1143</v>
      </c>
      <c r="D72" s="87" t="s">
        <v>93</v>
      </c>
      <c r="E72" s="97" t="str">
        <f>_xlfn.XLOOKUP(D72,Countries!$A$2:$A$267,Countries!$B$2:$B$267,"XYZ")</f>
        <v>ENG</v>
      </c>
      <c r="F72" s="15"/>
      <c r="G72" s="50" t="s">
        <v>731</v>
      </c>
      <c r="H72" s="91" t="s">
        <v>83</v>
      </c>
      <c r="I72" s="97" t="str">
        <f>_xlfn.XLOOKUP(H72,Countries!$A$2:$A$267,Countries!$B$2:$B$267,"XYZ")</f>
        <v>NOR</v>
      </c>
      <c r="J72" s="15"/>
      <c r="K72" s="19" t="s">
        <v>1144</v>
      </c>
      <c r="L72" s="85" t="s">
        <v>103</v>
      </c>
      <c r="M72" s="94" t="str">
        <f>_xlfn.XLOOKUP(L72,Countries!$A$2:$A$267,Countries!$B$2:$B$267,"XYZ")</f>
        <v>ITA</v>
      </c>
      <c r="N72" s="15"/>
      <c r="O72" s="19" t="s">
        <v>1145</v>
      </c>
      <c r="P72" s="85" t="s">
        <v>83</v>
      </c>
      <c r="Q72" s="94" t="str">
        <f>_xlfn.XLOOKUP(P72,Countries!$A$2:$A$267,Countries!$B$2:$B$267,"XYZ")</f>
        <v>NOR</v>
      </c>
    </row>
    <row r="73" spans="1:17" ht="14" customHeight="1" x14ac:dyDescent="0.45">
      <c r="A73" s="11">
        <v>318</v>
      </c>
      <c r="B73" s="27">
        <v>15</v>
      </c>
      <c r="C73" s="80" t="s">
        <v>978</v>
      </c>
      <c r="D73" s="87" t="s">
        <v>119</v>
      </c>
      <c r="E73" s="97" t="str">
        <f>_xlfn.XLOOKUP(D73,Countries!$A$2:$A$267,Countries!$B$2:$B$267,"XYZ")</f>
        <v>INA</v>
      </c>
      <c r="F73" s="15"/>
      <c r="G73" s="50" t="s">
        <v>1146</v>
      </c>
      <c r="H73" s="91" t="s">
        <v>79</v>
      </c>
      <c r="I73" s="97" t="str">
        <f>_xlfn.XLOOKUP(H73,Countries!$A$2:$A$267,Countries!$B$2:$B$267,"XYZ")</f>
        <v>FRA</v>
      </c>
      <c r="J73" s="15"/>
      <c r="K73" s="19" t="s">
        <v>785</v>
      </c>
      <c r="L73" s="85" t="s">
        <v>83</v>
      </c>
      <c r="M73" s="94" t="str">
        <f>_xlfn.XLOOKUP(L73,Countries!$A$2:$A$267,Countries!$B$2:$B$267,"XYZ")</f>
        <v>NOR</v>
      </c>
      <c r="N73" s="15"/>
      <c r="O73" s="19" t="s">
        <v>1070</v>
      </c>
      <c r="P73" s="85" t="s">
        <v>93</v>
      </c>
      <c r="Q73" s="94" t="str">
        <f>_xlfn.XLOOKUP(P73,Countries!$A$2:$A$267,Countries!$B$2:$B$267,"XYZ")</f>
        <v>ENG</v>
      </c>
    </row>
    <row r="74" spans="1:17" ht="14" customHeight="1" x14ac:dyDescent="0.45">
      <c r="A74" s="11">
        <v>319</v>
      </c>
      <c r="B74" s="27">
        <v>16</v>
      </c>
      <c r="C74" s="80" t="s">
        <v>381</v>
      </c>
      <c r="D74" s="87" t="s">
        <v>119</v>
      </c>
      <c r="E74" s="97" t="str">
        <f>_xlfn.XLOOKUP(D74,Countries!$A$2:$A$267,Countries!$B$2:$B$267,"XYZ")</f>
        <v>INA</v>
      </c>
      <c r="F74" s="15"/>
      <c r="G74" s="50" t="s">
        <v>470</v>
      </c>
      <c r="H74" s="91" t="s">
        <v>79</v>
      </c>
      <c r="I74" s="97" t="str">
        <f>_xlfn.XLOOKUP(H74,Countries!$A$2:$A$267,Countries!$B$2:$B$267,"XYZ")</f>
        <v>FRA</v>
      </c>
      <c r="J74" s="15"/>
      <c r="K74" s="19" t="s">
        <v>515</v>
      </c>
      <c r="L74" s="85" t="s">
        <v>93</v>
      </c>
      <c r="M74" s="94" t="str">
        <f>_xlfn.XLOOKUP(L74,Countries!$A$2:$A$267,Countries!$B$2:$B$267,"XYZ")</f>
        <v>ENG</v>
      </c>
      <c r="N74" s="15"/>
      <c r="O74" s="19" t="s">
        <v>524</v>
      </c>
      <c r="P74" s="85" t="s">
        <v>103</v>
      </c>
      <c r="Q74" s="94" t="str">
        <f>_xlfn.XLOOKUP(P74,Countries!$A$2:$A$267,Countries!$B$2:$B$267,"XYZ")</f>
        <v>ITA</v>
      </c>
    </row>
    <row r="75" spans="1:17" ht="14" customHeight="1" x14ac:dyDescent="0.45">
      <c r="A75" s="11">
        <v>320</v>
      </c>
      <c r="B75" s="27">
        <v>17</v>
      </c>
      <c r="C75" s="80" t="s">
        <v>479</v>
      </c>
      <c r="D75" s="87" t="s">
        <v>79</v>
      </c>
      <c r="E75" s="97" t="str">
        <f>_xlfn.XLOOKUP(D75,Countries!$A$2:$A$267,Countries!$B$2:$B$267,"XYZ")</f>
        <v>FRA</v>
      </c>
      <c r="F75" s="15"/>
      <c r="G75" s="50" t="s">
        <v>350</v>
      </c>
      <c r="H75" s="91" t="s">
        <v>123</v>
      </c>
      <c r="I75" s="97" t="str">
        <f>_xlfn.XLOOKUP(H75,Countries!$A$2:$A$267,Countries!$B$2:$B$267,"XYZ")</f>
        <v>IRL</v>
      </c>
      <c r="J75" s="15"/>
      <c r="K75" s="19" t="s">
        <v>137</v>
      </c>
      <c r="L75" s="85" t="s">
        <v>105</v>
      </c>
      <c r="M75" s="94" t="str">
        <f>_xlfn.XLOOKUP(L75,Countries!$A$2:$A$267,Countries!$B$2:$B$267,"XYZ")</f>
        <v>SCO</v>
      </c>
      <c r="N75" s="15"/>
      <c r="O75" s="19" t="s">
        <v>1147</v>
      </c>
      <c r="P75" s="85" t="s">
        <v>103</v>
      </c>
      <c r="Q75" s="94" t="str">
        <f>_xlfn.XLOOKUP(P75,Countries!$A$2:$A$267,Countries!$B$2:$B$267,"XYZ")</f>
        <v>ITA</v>
      </c>
    </row>
    <row r="76" spans="1:17" ht="14" customHeight="1" x14ac:dyDescent="0.45">
      <c r="A76" s="11">
        <v>321</v>
      </c>
      <c r="B76" s="27">
        <v>18</v>
      </c>
      <c r="C76" s="80" t="s">
        <v>179</v>
      </c>
      <c r="D76" s="87" t="s">
        <v>83</v>
      </c>
      <c r="E76" s="97" t="str">
        <f>_xlfn.XLOOKUP(D76,Countries!$A$2:$A$267,Countries!$B$2:$B$267,"XYZ")</f>
        <v>NOR</v>
      </c>
      <c r="F76" s="15"/>
      <c r="G76" s="50" t="s">
        <v>277</v>
      </c>
      <c r="H76" s="91" t="s">
        <v>88</v>
      </c>
      <c r="I76" s="97" t="str">
        <f>_xlfn.XLOOKUP(H76,Countries!$A$2:$A$267,Countries!$B$2:$B$267,"XYZ")</f>
        <v>NLD</v>
      </c>
      <c r="J76" s="15"/>
      <c r="K76" s="19" t="s">
        <v>1148</v>
      </c>
      <c r="L76" s="85" t="s">
        <v>83</v>
      </c>
      <c r="M76" s="94" t="str">
        <f>_xlfn.XLOOKUP(L76,Countries!$A$2:$A$267,Countries!$B$2:$B$267,"XYZ")</f>
        <v>NOR</v>
      </c>
      <c r="N76" s="15"/>
      <c r="O76" s="19" t="s">
        <v>91</v>
      </c>
      <c r="P76" s="85" t="s">
        <v>88</v>
      </c>
      <c r="Q76" s="94" t="str">
        <f>_xlfn.XLOOKUP(P76,Countries!$A$2:$A$267,Countries!$B$2:$B$267,"XYZ")</f>
        <v>NLD</v>
      </c>
    </row>
    <row r="77" spans="1:17" ht="14" customHeight="1" x14ac:dyDescent="0.45">
      <c r="A77" s="11">
        <v>322</v>
      </c>
      <c r="B77" s="27"/>
      <c r="C77" s="80" t="s">
        <v>111</v>
      </c>
      <c r="D77" s="87" t="s">
        <v>99</v>
      </c>
      <c r="E77" s="97" t="str">
        <f>_xlfn.XLOOKUP(D77,Countries!$A$2:$A$267,Countries!$B$2:$B$267,"XYZ")</f>
        <v>CZE</v>
      </c>
      <c r="F77" s="15"/>
      <c r="G77" s="50" t="s">
        <v>269</v>
      </c>
      <c r="H77" s="91" t="s">
        <v>93</v>
      </c>
      <c r="I77" s="97" t="str">
        <f>_xlfn.XLOOKUP(H77,Countries!$A$2:$A$267,Countries!$B$2:$B$267,"XYZ")</f>
        <v>ENG</v>
      </c>
      <c r="J77" s="15"/>
      <c r="K77" s="19" t="s">
        <v>1086</v>
      </c>
      <c r="L77" s="85" t="s">
        <v>88</v>
      </c>
      <c r="M77" s="94" t="str">
        <f>_xlfn.XLOOKUP(L77,Countries!$A$2:$A$267,Countries!$B$2:$B$267,"XYZ")</f>
        <v>NLD</v>
      </c>
      <c r="N77" s="15"/>
      <c r="O77" s="19" t="s">
        <v>480</v>
      </c>
      <c r="P77" s="85" t="s">
        <v>88</v>
      </c>
      <c r="Q77" s="94" t="str">
        <f>_xlfn.XLOOKUP(P77,Countries!$A$2:$A$267,Countries!$B$2:$B$267,"XYZ")</f>
        <v>NLD</v>
      </c>
    </row>
    <row r="78" spans="1:17" ht="14" customHeight="1" x14ac:dyDescent="0.45">
      <c r="A78" s="11">
        <v>323</v>
      </c>
      <c r="B78" s="27"/>
      <c r="C78" s="80" t="s">
        <v>163</v>
      </c>
      <c r="D78" s="87" t="s">
        <v>105</v>
      </c>
      <c r="E78" s="97" t="str">
        <f>_xlfn.XLOOKUP(D78,Countries!$A$2:$A$267,Countries!$B$2:$B$267,"XYZ")</f>
        <v>SCO</v>
      </c>
      <c r="F78" s="15"/>
      <c r="G78" s="50" t="s">
        <v>485</v>
      </c>
      <c r="H78" s="91" t="s">
        <v>88</v>
      </c>
      <c r="I78" s="97" t="str">
        <f>_xlfn.XLOOKUP(H78,Countries!$A$2:$A$267,Countries!$B$2:$B$267,"XYZ")</f>
        <v>NLD</v>
      </c>
      <c r="J78" s="15"/>
      <c r="K78" s="19" t="s">
        <v>1149</v>
      </c>
      <c r="L78" s="85" t="s">
        <v>79</v>
      </c>
      <c r="M78" s="94" t="str">
        <f>_xlfn.XLOOKUP(L78,Countries!$A$2:$A$267,Countries!$B$2:$B$267,"XYZ")</f>
        <v>FRA</v>
      </c>
      <c r="N78" s="15"/>
      <c r="O78" s="19" t="s">
        <v>486</v>
      </c>
      <c r="P78" s="85" t="s">
        <v>83</v>
      </c>
      <c r="Q78" s="94" t="str">
        <f>_xlfn.XLOOKUP(P78,Countries!$A$2:$A$267,Countries!$B$2:$B$267,"XYZ")</f>
        <v>NOR</v>
      </c>
    </row>
    <row r="79" spans="1:17" ht="14" customHeight="1" x14ac:dyDescent="0.45">
      <c r="A79" s="11">
        <v>324</v>
      </c>
      <c r="B79" s="27"/>
      <c r="C79" s="80" t="s">
        <v>187</v>
      </c>
      <c r="D79" s="87" t="s">
        <v>105</v>
      </c>
      <c r="E79" s="97" t="str">
        <f>_xlfn.XLOOKUP(D79,Countries!$A$2:$A$267,Countries!$B$2:$B$267,"XYZ")</f>
        <v>SCO</v>
      </c>
      <c r="F79" s="15"/>
      <c r="G79" s="50" t="s">
        <v>1041</v>
      </c>
      <c r="H79" s="91" t="s">
        <v>105</v>
      </c>
      <c r="I79" s="97" t="str">
        <f>_xlfn.XLOOKUP(H79,Countries!$A$2:$A$267,Countries!$B$2:$B$267,"XYZ")</f>
        <v>SCO</v>
      </c>
      <c r="J79" s="15"/>
      <c r="K79" s="19" t="s">
        <v>267</v>
      </c>
      <c r="L79" s="85" t="s">
        <v>105</v>
      </c>
      <c r="M79" s="94" t="str">
        <f>_xlfn.XLOOKUP(L79,Countries!$A$2:$A$267,Countries!$B$2:$B$267,"XYZ")</f>
        <v>SCO</v>
      </c>
      <c r="N79" s="15"/>
      <c r="O79" s="19" t="s">
        <v>1046</v>
      </c>
      <c r="P79" s="85" t="s">
        <v>103</v>
      </c>
      <c r="Q79" s="94" t="str">
        <f>_xlfn.XLOOKUP(P79,Countries!$A$2:$A$267,Countries!$B$2:$B$267,"XYZ")</f>
        <v>ITA</v>
      </c>
    </row>
    <row r="80" spans="1:17" ht="14" customHeight="1" x14ac:dyDescent="0.45">
      <c r="A80" s="11">
        <v>325</v>
      </c>
      <c r="B80" s="27"/>
      <c r="C80" s="80" t="s">
        <v>751</v>
      </c>
      <c r="D80" s="87" t="s">
        <v>93</v>
      </c>
      <c r="E80" s="97" t="str">
        <f>_xlfn.XLOOKUP(D80,Countries!$A$2:$A$267,Countries!$B$2:$B$267,"XYZ")</f>
        <v>ENG</v>
      </c>
      <c r="F80" s="15"/>
      <c r="G80" s="50" t="s">
        <v>122</v>
      </c>
      <c r="H80" s="91" t="s">
        <v>123</v>
      </c>
      <c r="I80" s="97" t="str">
        <f>_xlfn.XLOOKUP(H80,Countries!$A$2:$A$267,Countries!$B$2:$B$267,"XYZ")</f>
        <v>IRL</v>
      </c>
      <c r="J80" s="15"/>
      <c r="K80" s="19" t="s">
        <v>1150</v>
      </c>
      <c r="L80" s="85" t="s">
        <v>103</v>
      </c>
      <c r="M80" s="94" t="str">
        <f>_xlfn.XLOOKUP(L80,Countries!$A$2:$A$267,Countries!$B$2:$B$267,"XYZ")</f>
        <v>ITA</v>
      </c>
      <c r="N80" s="15"/>
      <c r="O80" s="53" t="s">
        <v>521</v>
      </c>
      <c r="P80" s="86" t="s">
        <v>99</v>
      </c>
      <c r="Q80" s="95" t="str">
        <f>_xlfn.XLOOKUP(P80,Countries!$A$2:$A$267,Countries!$B$2:$B$267,"XYZ")</f>
        <v>CZE</v>
      </c>
    </row>
    <row r="81" spans="1:17" ht="14" customHeight="1" x14ac:dyDescent="0.45">
      <c r="A81" s="11">
        <v>326</v>
      </c>
      <c r="B81" s="27"/>
      <c r="C81" s="56" t="s">
        <v>97</v>
      </c>
      <c r="D81" s="85" t="s">
        <v>83</v>
      </c>
      <c r="E81" s="94" t="str">
        <f>_xlfn.XLOOKUP(D81,Countries!$A$2:$A$267,Countries!$B$2:$B$267,"XYZ")</f>
        <v>NOR</v>
      </c>
      <c r="F81" s="15"/>
      <c r="G81" s="50" t="s">
        <v>512</v>
      </c>
      <c r="H81" s="91" t="s">
        <v>105</v>
      </c>
      <c r="I81" s="97" t="str">
        <f>_xlfn.XLOOKUP(H81,Countries!$A$2:$A$267,Countries!$B$2:$B$267,"XYZ")</f>
        <v>SCO</v>
      </c>
      <c r="J81" s="15"/>
      <c r="K81" s="19" t="s">
        <v>229</v>
      </c>
      <c r="L81" s="85" t="s">
        <v>123</v>
      </c>
      <c r="M81" s="94" t="str">
        <f>_xlfn.XLOOKUP(L81,Countries!$A$2:$A$267,Countries!$B$2:$B$267,"XYZ")</f>
        <v>IRL</v>
      </c>
      <c r="N81" s="15"/>
      <c r="O81" s="15"/>
      <c r="P81" s="15"/>
    </row>
    <row r="82" spans="1:17" ht="14" customHeight="1" x14ac:dyDescent="0.45">
      <c r="A82" s="11">
        <v>327</v>
      </c>
      <c r="B82" s="27">
        <v>19</v>
      </c>
      <c r="C82" s="56" t="s">
        <v>1012</v>
      </c>
      <c r="D82" s="85" t="s">
        <v>93</v>
      </c>
      <c r="E82" s="94" t="str">
        <f>_xlfn.XLOOKUP(D82,Countries!$A$2:$A$267,Countries!$B$2:$B$267,"XYZ")</f>
        <v>ENG</v>
      </c>
      <c r="F82" s="15"/>
      <c r="G82" s="50" t="s">
        <v>800</v>
      </c>
      <c r="H82" s="91" t="s">
        <v>79</v>
      </c>
      <c r="I82" s="97" t="str">
        <f>_xlfn.XLOOKUP(H82,Countries!$A$2:$A$267,Countries!$B$2:$B$267,"XYZ")</f>
        <v>FRA</v>
      </c>
      <c r="J82" s="15"/>
      <c r="K82" s="19" t="s">
        <v>132</v>
      </c>
      <c r="L82" s="85" t="s">
        <v>88</v>
      </c>
      <c r="M82" s="94" t="str">
        <f>_xlfn.XLOOKUP(L82,Countries!$A$2:$A$267,Countries!$B$2:$B$267,"XYZ")</f>
        <v>NLD</v>
      </c>
      <c r="N82" s="15"/>
      <c r="O82" s="147" t="s">
        <v>1151</v>
      </c>
      <c r="P82" s="148"/>
      <c r="Q82" s="149"/>
    </row>
    <row r="83" spans="1:17" ht="14" customHeight="1" x14ac:dyDescent="0.45">
      <c r="A83" s="11">
        <v>328</v>
      </c>
      <c r="B83" s="27">
        <v>21</v>
      </c>
      <c r="C83" s="57" t="s">
        <v>1152</v>
      </c>
      <c r="D83" s="86" t="s">
        <v>103</v>
      </c>
      <c r="E83" s="95" t="str">
        <f>_xlfn.XLOOKUP(D83,Countries!$A$2:$A$267,Countries!$B$2:$B$267,"XYZ")</f>
        <v>ITA</v>
      </c>
      <c r="F83" s="15"/>
      <c r="G83" s="21" t="s">
        <v>161</v>
      </c>
      <c r="H83" s="89" t="s">
        <v>123</v>
      </c>
      <c r="I83" s="94" t="str">
        <f>_xlfn.XLOOKUP(H83,Countries!$A$2:$A$267,Countries!$B$2:$B$267,"XYZ")</f>
        <v>IRL</v>
      </c>
      <c r="J83" s="15"/>
      <c r="K83" s="19" t="s">
        <v>109</v>
      </c>
      <c r="L83" s="85" t="s">
        <v>110</v>
      </c>
      <c r="M83" s="94" t="str">
        <f>_xlfn.XLOOKUP(L83,Countries!$A$2:$A$267,Countries!$B$2:$B$267,"XYZ")</f>
        <v>BEL</v>
      </c>
      <c r="N83" s="15"/>
      <c r="O83" s="55" t="s">
        <v>421</v>
      </c>
      <c r="P83" s="84" t="s">
        <v>123</v>
      </c>
      <c r="Q83" s="98" t="str">
        <f>_xlfn.XLOOKUP(P83,Countries!$A$2:$A$267,Countries!$B$2:$B$267,"XYZ")</f>
        <v>IRL</v>
      </c>
    </row>
    <row r="84" spans="1:17" ht="14" customHeight="1" x14ac:dyDescent="0.45">
      <c r="A84" s="11">
        <v>329</v>
      </c>
      <c r="B84" s="27"/>
      <c r="C84" s="15"/>
      <c r="D84" s="15"/>
      <c r="E84" s="11"/>
      <c r="F84" s="15"/>
      <c r="G84" s="21" t="s">
        <v>345</v>
      </c>
      <c r="H84" s="89" t="s">
        <v>83</v>
      </c>
      <c r="I84" s="94" t="str">
        <f>_xlfn.XLOOKUP(H84,Countries!$A$2:$A$267,Countries!$B$2:$B$267,"XYZ")</f>
        <v>NOR</v>
      </c>
      <c r="J84" s="15"/>
      <c r="K84" s="53" t="s">
        <v>530</v>
      </c>
      <c r="L84" s="86" t="s">
        <v>105</v>
      </c>
      <c r="M84" s="95" t="str">
        <f>_xlfn.XLOOKUP(L84,Countries!$A$2:$A$267,Countries!$B$2:$B$267,"XYZ")</f>
        <v>SCO</v>
      </c>
      <c r="N84" s="15"/>
      <c r="O84" s="57" t="s">
        <v>474</v>
      </c>
      <c r="P84" s="86" t="s">
        <v>79</v>
      </c>
      <c r="Q84" s="95" t="str">
        <f>_xlfn.XLOOKUP(P84,Countries!$A$2:$A$267,Countries!$B$2:$B$267,"XYZ")</f>
        <v>FRA</v>
      </c>
    </row>
    <row r="85" spans="1:17" ht="14" customHeight="1" x14ac:dyDescent="0.45">
      <c r="A85" s="11">
        <v>330</v>
      </c>
      <c r="B85" s="27"/>
      <c r="C85" s="147" t="s">
        <v>1799</v>
      </c>
      <c r="D85" s="148"/>
      <c r="E85" s="154"/>
      <c r="F85" s="15"/>
      <c r="G85" s="52" t="s">
        <v>1153</v>
      </c>
      <c r="H85" s="90" t="s">
        <v>93</v>
      </c>
      <c r="I85" s="95" t="str">
        <f>_xlfn.XLOOKUP(H85,Countries!$A$2:$A$267,Countries!$B$2:$B$267,"XYZ")</f>
        <v>ENG</v>
      </c>
      <c r="J85" s="15"/>
      <c r="N85" s="15"/>
      <c r="O85" s="15"/>
      <c r="P85" s="15"/>
    </row>
    <row r="86" spans="1:17" ht="14" customHeight="1" x14ac:dyDescent="0.45">
      <c r="A86" s="11">
        <v>331</v>
      </c>
      <c r="B86" s="27"/>
      <c r="C86" s="55" t="s">
        <v>352</v>
      </c>
      <c r="D86" s="84" t="s">
        <v>123</v>
      </c>
      <c r="E86" s="104" t="str">
        <f>_xlfn.XLOOKUP(D86,Countries!$A$2:$A$267,Countries!$B$2:$B$267,"XYZ")</f>
        <v>IRL</v>
      </c>
      <c r="F86" s="15"/>
      <c r="G86" s="15"/>
      <c r="H86" s="15"/>
      <c r="I86" s="11"/>
      <c r="J86" s="15"/>
      <c r="K86" s="147" t="s">
        <v>1800</v>
      </c>
      <c r="L86" s="148"/>
      <c r="M86" s="149"/>
      <c r="N86" s="15"/>
      <c r="O86" s="147" t="s">
        <v>1154</v>
      </c>
      <c r="P86" s="148"/>
      <c r="Q86" s="154"/>
    </row>
    <row r="87" spans="1:17" ht="14" customHeight="1" x14ac:dyDescent="0.45">
      <c r="A87" s="11">
        <v>332</v>
      </c>
      <c r="B87" s="27"/>
      <c r="C87" s="57" t="s">
        <v>489</v>
      </c>
      <c r="D87" s="86" t="s">
        <v>86</v>
      </c>
      <c r="E87" s="95" t="str">
        <f>_xlfn.XLOOKUP(D87,Countries!$A$2:$A$267,Countries!$B$2:$B$267,"XYZ")</f>
        <v>ESP</v>
      </c>
      <c r="F87" s="15"/>
      <c r="G87" s="13"/>
      <c r="H87" s="13"/>
      <c r="I87" s="11"/>
      <c r="J87" s="15"/>
      <c r="K87" s="81" t="s">
        <v>1155</v>
      </c>
      <c r="L87" s="100" t="s">
        <v>110</v>
      </c>
      <c r="M87" s="126" t="str">
        <f>_xlfn.XLOOKUP(L87,Countries!$A$2:$A$267,Countries!$B$2:$B$267,"XYZ")</f>
        <v>BEL</v>
      </c>
      <c r="N87" s="15"/>
      <c r="O87" s="57" t="s">
        <v>482</v>
      </c>
      <c r="P87" s="86" t="s">
        <v>105</v>
      </c>
      <c r="Q87" s="131" t="str">
        <f>_xlfn.XLOOKUP(P87,Countries!$A$2:$A$267,Countries!$B$2:$B$267,"XYZ")</f>
        <v>SCO</v>
      </c>
    </row>
    <row r="88" spans="1:17" ht="14" customHeight="1" x14ac:dyDescent="0.45">
      <c r="A88" s="11" t="s">
        <v>11</v>
      </c>
      <c r="B88" s="27"/>
      <c r="C88" s="15"/>
      <c r="D88" s="15"/>
      <c r="E88" s="11"/>
      <c r="F88" s="15"/>
      <c r="G88" s="15"/>
      <c r="H88" s="15"/>
      <c r="I88" s="11"/>
      <c r="J88" s="15"/>
      <c r="N88" s="15"/>
      <c r="O88" s="15"/>
      <c r="P88" s="15"/>
    </row>
    <row r="89" spans="1:17" ht="14" customHeight="1" x14ac:dyDescent="0.35">
      <c r="A89" s="11" t="s">
        <v>11</v>
      </c>
      <c r="B89" s="11"/>
      <c r="C89" s="147" t="s">
        <v>1160</v>
      </c>
      <c r="D89" s="148"/>
      <c r="E89" s="149"/>
    </row>
    <row r="90" spans="1:17" ht="14" customHeight="1" x14ac:dyDescent="0.35">
      <c r="A90" s="11">
        <v>333</v>
      </c>
      <c r="B90" s="11"/>
      <c r="C90" s="55" t="s">
        <v>1161</v>
      </c>
      <c r="D90" s="84" t="s">
        <v>79</v>
      </c>
      <c r="E90" s="104" t="str">
        <f>_xlfn.XLOOKUP(D90,Countries!$A$2:$A$267,Countries!$B$2:$B$267,"XYZ")</f>
        <v>FRA</v>
      </c>
    </row>
    <row r="91" spans="1:17" ht="14" customHeight="1" x14ac:dyDescent="0.35">
      <c r="A91" s="11">
        <v>334</v>
      </c>
      <c r="B91" s="11"/>
      <c r="C91" s="80" t="s">
        <v>1162</v>
      </c>
      <c r="D91" s="87" t="s">
        <v>88</v>
      </c>
      <c r="E91" s="97" t="str">
        <f>_xlfn.XLOOKUP(D91,Countries!$A$2:$A$267,Countries!$B$2:$B$267,"XYZ")</f>
        <v>NLD</v>
      </c>
    </row>
    <row r="92" spans="1:17" ht="14" customHeight="1" x14ac:dyDescent="0.35">
      <c r="A92" s="11">
        <v>335</v>
      </c>
      <c r="B92" s="11"/>
      <c r="C92" s="57" t="s">
        <v>1163</v>
      </c>
      <c r="D92" s="86" t="s">
        <v>119</v>
      </c>
      <c r="E92" s="95" t="str">
        <f>_xlfn.XLOOKUP(D92,Countries!$A$2:$A$267,Countries!$B$2:$B$267,"XYZ")</f>
        <v>INA</v>
      </c>
    </row>
    <row r="93" spans="1:17" ht="12.5" customHeight="1" x14ac:dyDescent="0.35">
      <c r="A93" s="11" t="s">
        <v>11</v>
      </c>
      <c r="B93" s="11"/>
      <c r="C93" s="15"/>
      <c r="D93" s="15"/>
      <c r="E93" s="11"/>
    </row>
    <row r="94" spans="1:17" ht="14" customHeight="1" x14ac:dyDescent="0.35">
      <c r="A94" s="11"/>
      <c r="B94" s="11"/>
      <c r="C94" s="147" t="s">
        <v>1167</v>
      </c>
      <c r="D94" s="148"/>
      <c r="E94" s="149"/>
    </row>
    <row r="95" spans="1:17" ht="14" customHeight="1" x14ac:dyDescent="0.35">
      <c r="A95" s="11">
        <v>336</v>
      </c>
      <c r="B95" s="11"/>
      <c r="C95" s="55" t="s">
        <v>1168</v>
      </c>
      <c r="D95" s="84" t="s">
        <v>101</v>
      </c>
      <c r="E95" s="104" t="str">
        <f>_xlfn.XLOOKUP(D95,Countries!$A$2:$A$267,Countries!$B$2:$B$267,"XYZ")</f>
        <v>SWE</v>
      </c>
    </row>
    <row r="96" spans="1:17" ht="14" customHeight="1" x14ac:dyDescent="0.35">
      <c r="A96" s="11">
        <v>337</v>
      </c>
      <c r="B96" s="11"/>
      <c r="C96" s="80" t="s">
        <v>1169</v>
      </c>
      <c r="D96" s="87" t="s">
        <v>79</v>
      </c>
      <c r="E96" s="97" t="str">
        <f>_xlfn.XLOOKUP(D96,Countries!$A$2:$A$267,Countries!$B$2:$B$267,"XYZ")</f>
        <v>FRA</v>
      </c>
    </row>
    <row r="97" spans="1:5" ht="14" customHeight="1" x14ac:dyDescent="0.35">
      <c r="A97" s="11">
        <v>338</v>
      </c>
      <c r="B97" s="11"/>
      <c r="C97" s="80" t="s">
        <v>1170</v>
      </c>
      <c r="D97" s="87" t="s">
        <v>83</v>
      </c>
      <c r="E97" s="97" t="str">
        <f>_xlfn.XLOOKUP(D97,Countries!$A$2:$A$267,Countries!$B$2:$B$267,"XYZ")</f>
        <v>NOR</v>
      </c>
    </row>
    <row r="98" spans="1:5" ht="14" customHeight="1" x14ac:dyDescent="0.35">
      <c r="A98" s="11">
        <v>339</v>
      </c>
      <c r="B98" s="11"/>
      <c r="C98" s="80" t="s">
        <v>1171</v>
      </c>
      <c r="D98" s="87" t="s">
        <v>123</v>
      </c>
      <c r="E98" s="97" t="str">
        <f>_xlfn.XLOOKUP(D98,Countries!$A$2:$A$267,Countries!$B$2:$B$267,"XYZ")</f>
        <v>IRL</v>
      </c>
    </row>
    <row r="99" spans="1:5" ht="14" customHeight="1" x14ac:dyDescent="0.35">
      <c r="A99" s="11">
        <v>340</v>
      </c>
      <c r="B99" s="11"/>
      <c r="C99" s="80" t="s">
        <v>1172</v>
      </c>
      <c r="D99" s="87" t="s">
        <v>103</v>
      </c>
      <c r="E99" s="97" t="str">
        <f>_xlfn.XLOOKUP(D99,Countries!$A$2:$A$267,Countries!$B$2:$B$267,"XYZ")</f>
        <v>ITA</v>
      </c>
    </row>
    <row r="100" spans="1:5" ht="14" customHeight="1" x14ac:dyDescent="0.35">
      <c r="A100" s="11">
        <v>341</v>
      </c>
      <c r="B100" s="11"/>
      <c r="C100" s="80" t="s">
        <v>1173</v>
      </c>
      <c r="D100" s="87" t="s">
        <v>86</v>
      </c>
      <c r="E100" s="97" t="str">
        <f>_xlfn.XLOOKUP(D100,Countries!$A$2:$A$267,Countries!$B$2:$B$267,"XYZ")</f>
        <v>ESP</v>
      </c>
    </row>
    <row r="101" spans="1:5" ht="14" customHeight="1" x14ac:dyDescent="0.35">
      <c r="A101" s="11">
        <v>342</v>
      </c>
      <c r="B101" s="11"/>
      <c r="C101" s="80" t="s">
        <v>1174</v>
      </c>
      <c r="D101" s="87" t="s">
        <v>93</v>
      </c>
      <c r="E101" s="97" t="str">
        <f>_xlfn.XLOOKUP(D101,Countries!$A$2:$A$267,Countries!$B$2:$B$267,"XYZ")</f>
        <v>ENG</v>
      </c>
    </row>
    <row r="102" spans="1:5" ht="14" customHeight="1" x14ac:dyDescent="0.35">
      <c r="A102" s="11">
        <v>343</v>
      </c>
      <c r="B102" s="11"/>
      <c r="C102" s="80" t="s">
        <v>1175</v>
      </c>
      <c r="D102" s="87" t="s">
        <v>88</v>
      </c>
      <c r="E102" s="97" t="str">
        <f>_xlfn.XLOOKUP(D102,Countries!$A$2:$A$267,Countries!$B$2:$B$267,"XYZ")</f>
        <v>NLD</v>
      </c>
    </row>
    <row r="103" spans="1:5" ht="14" customHeight="1" x14ac:dyDescent="0.35">
      <c r="A103" s="11">
        <v>344</v>
      </c>
      <c r="B103" s="11"/>
      <c r="C103" s="57" t="s">
        <v>893</v>
      </c>
      <c r="D103" s="86" t="s">
        <v>105</v>
      </c>
      <c r="E103" s="95" t="str">
        <f>_xlfn.XLOOKUP(D103,Countries!$A$2:$A$267,Countries!$B$2:$B$267,"XYZ")</f>
        <v>SCO</v>
      </c>
    </row>
    <row r="104" spans="1:5" ht="14" customHeight="1" x14ac:dyDescent="0.35">
      <c r="A104" s="11" t="s">
        <v>11</v>
      </c>
      <c r="B104" s="11"/>
      <c r="C104" s="15"/>
      <c r="D104" s="15"/>
      <c r="E104" s="11"/>
    </row>
    <row r="105" spans="1:5" ht="14" customHeight="1" x14ac:dyDescent="0.35">
      <c r="A105" s="11" t="s">
        <v>11</v>
      </c>
      <c r="B105" s="11"/>
    </row>
    <row r="106" spans="1:5" ht="14" customHeight="1" x14ac:dyDescent="0.35">
      <c r="A106" s="11" t="s">
        <v>11</v>
      </c>
      <c r="B106" s="11"/>
    </row>
    <row r="107" spans="1:5" ht="14" customHeight="1" x14ac:dyDescent="0.35">
      <c r="A107" s="11" t="s">
        <v>11</v>
      </c>
      <c r="B107" s="11"/>
    </row>
    <row r="108" spans="1:5" ht="14" customHeight="1" x14ac:dyDescent="0.35">
      <c r="A108" s="11" t="s">
        <v>43</v>
      </c>
      <c r="B108" s="11"/>
    </row>
    <row r="109" spans="1:5" x14ac:dyDescent="0.35">
      <c r="A109" s="11" t="s">
        <v>11</v>
      </c>
      <c r="B109" s="11"/>
    </row>
    <row r="116" spans="1:2" ht="14" customHeight="1" x14ac:dyDescent="0.35">
      <c r="A116" s="11" t="s">
        <v>11</v>
      </c>
      <c r="B116" s="11"/>
    </row>
    <row r="117" spans="1:2" ht="14" customHeight="1" x14ac:dyDescent="0.35">
      <c r="A117" s="11"/>
      <c r="B117" s="11">
        <v>1</v>
      </c>
    </row>
    <row r="118" spans="1:2" ht="14" customHeight="1" x14ac:dyDescent="0.35">
      <c r="A118" s="11"/>
      <c r="B118" s="11">
        <v>2</v>
      </c>
    </row>
    <row r="119" spans="1:2" ht="14" customHeight="1" x14ac:dyDescent="0.35">
      <c r="A119" s="11"/>
      <c r="B119" s="11">
        <v>3</v>
      </c>
    </row>
    <row r="120" spans="1:2" ht="14" customHeight="1" x14ac:dyDescent="0.35">
      <c r="A120" s="11"/>
      <c r="B120" s="11">
        <v>4</v>
      </c>
    </row>
    <row r="121" spans="1:2" ht="14" customHeight="1" x14ac:dyDescent="0.35">
      <c r="A121" s="11"/>
      <c r="B121" s="11">
        <v>5</v>
      </c>
    </row>
    <row r="122" spans="1:2" ht="14" customHeight="1" x14ac:dyDescent="0.35">
      <c r="A122" s="11"/>
      <c r="B122" s="11">
        <v>6</v>
      </c>
    </row>
    <row r="123" spans="1:2" ht="14" customHeight="1" x14ac:dyDescent="0.35">
      <c r="A123" s="11"/>
      <c r="B123" s="11">
        <v>7</v>
      </c>
    </row>
    <row r="124" spans="1:2" ht="14" customHeight="1" x14ac:dyDescent="0.35">
      <c r="A124" s="11"/>
      <c r="B124" s="11">
        <v>8</v>
      </c>
    </row>
    <row r="125" spans="1:2" ht="14" customHeight="1" x14ac:dyDescent="0.35">
      <c r="A125" s="11"/>
      <c r="B125" s="11">
        <v>9</v>
      </c>
    </row>
    <row r="126" spans="1:2" ht="14" customHeight="1" x14ac:dyDescent="0.35">
      <c r="A126" s="11"/>
      <c r="B126" s="11">
        <v>10</v>
      </c>
    </row>
  </sheetData>
  <mergeCells count="30">
    <mergeCell ref="O82:Q82"/>
    <mergeCell ref="O86:Q86"/>
    <mergeCell ref="C89:E89"/>
    <mergeCell ref="C94:E94"/>
    <mergeCell ref="C64:E64"/>
    <mergeCell ref="G64:I64"/>
    <mergeCell ref="K64:M64"/>
    <mergeCell ref="O64:Q64"/>
    <mergeCell ref="K86:M86"/>
    <mergeCell ref="C85:E85"/>
    <mergeCell ref="G52:I52"/>
    <mergeCell ref="G57:I57"/>
    <mergeCell ref="K40:M40"/>
    <mergeCell ref="W33:Y33"/>
    <mergeCell ref="W46:Y46"/>
    <mergeCell ref="S50:U50"/>
    <mergeCell ref="K57:M57"/>
    <mergeCell ref="O56:Q56"/>
    <mergeCell ref="S35:U35"/>
    <mergeCell ref="W53:Y53"/>
    <mergeCell ref="S2:U2"/>
    <mergeCell ref="W2:Y2"/>
    <mergeCell ref="C45:E45"/>
    <mergeCell ref="C48:E48"/>
    <mergeCell ref="G47:I47"/>
    <mergeCell ref="C2:E2"/>
    <mergeCell ref="G2:I2"/>
    <mergeCell ref="K2:M2"/>
    <mergeCell ref="O32:Q32"/>
    <mergeCell ref="O2:Q2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&amp;L2026 European Technical Baton Twirling Championship - Eindhoven, The Netherlands&amp;RFriday April 3th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69"/>
  <sheetViews>
    <sheetView zoomScale="106" zoomScaleNormal="113" zoomScalePageLayoutView="150" workbookViewId="0">
      <selection activeCell="B13" sqref="B13"/>
    </sheetView>
  </sheetViews>
  <sheetFormatPr defaultColWidth="14.46484375" defaultRowHeight="15" customHeight="1" outlineLevelRow="1" x14ac:dyDescent="0.35"/>
  <cols>
    <col min="1" max="1" width="3.6640625" style="49" customWidth="1"/>
    <col min="2" max="2" width="30" customWidth="1"/>
    <col min="3" max="3" width="16.1328125" hidden="1" customWidth="1"/>
    <col min="4" max="4" width="6.6640625" style="96" customWidth="1"/>
    <col min="5" max="5" width="4" customWidth="1"/>
    <col min="6" max="6" width="30" customWidth="1"/>
    <col min="7" max="7" width="21.46484375" hidden="1" customWidth="1"/>
    <col min="8" max="8" width="6.6640625" style="96" customWidth="1"/>
    <col min="9" max="9" width="4" customWidth="1"/>
    <col min="10" max="10" width="30" customWidth="1"/>
    <col min="11" max="11" width="21.46484375" hidden="1" customWidth="1"/>
    <col min="12" max="12" width="6.6640625" style="96" customWidth="1"/>
    <col min="13" max="13" width="4" customWidth="1"/>
    <col min="14" max="14" width="30" customWidth="1"/>
    <col min="15" max="15" width="21.46484375" hidden="1" customWidth="1"/>
    <col min="16" max="16" width="6.6640625" style="96" customWidth="1"/>
    <col min="17" max="17" width="4" customWidth="1"/>
    <col min="18" max="18" width="30" customWidth="1"/>
    <col min="19" max="19" width="21.46484375" hidden="1" customWidth="1"/>
    <col min="20" max="20" width="6.6640625" style="96" customWidth="1"/>
    <col min="21" max="21" width="4" customWidth="1"/>
    <col min="22" max="22" width="30" customWidth="1"/>
    <col min="23" max="23" width="21.46484375" hidden="1" customWidth="1"/>
    <col min="24" max="24" width="6.6640625" style="96" customWidth="1"/>
    <col min="25" max="25" width="4" customWidth="1"/>
    <col min="26" max="26" width="30" customWidth="1"/>
    <col min="27" max="27" width="21.46484375" hidden="1" customWidth="1"/>
    <col min="28" max="28" width="6.6640625" style="96" customWidth="1"/>
    <col min="29" max="29" width="4" customWidth="1"/>
    <col min="30" max="30" width="30" customWidth="1"/>
    <col min="31" max="31" width="21.46484375" hidden="1" customWidth="1"/>
    <col min="32" max="32" width="6.6640625" style="96" customWidth="1"/>
    <col min="33" max="36" width="9" customWidth="1"/>
  </cols>
  <sheetData>
    <row r="1" spans="1:32" ht="17.649999999999999" x14ac:dyDescent="0.5">
      <c r="A1" s="40">
        <v>526</v>
      </c>
      <c r="B1" s="33" t="s">
        <v>45</v>
      </c>
      <c r="C1" s="33"/>
      <c r="D1" s="32"/>
      <c r="E1" s="35"/>
      <c r="F1" s="35" t="s">
        <v>46</v>
      </c>
      <c r="G1" s="35"/>
      <c r="H1" s="32"/>
      <c r="I1" s="35"/>
      <c r="J1" s="35" t="s">
        <v>47</v>
      </c>
      <c r="K1" s="35"/>
      <c r="L1" s="32"/>
      <c r="M1" s="34"/>
      <c r="N1" s="33" t="s">
        <v>48</v>
      </c>
      <c r="O1" s="33"/>
      <c r="Q1" s="33"/>
      <c r="R1" s="33" t="s">
        <v>49</v>
      </c>
      <c r="S1" s="33"/>
      <c r="U1" s="33"/>
      <c r="V1" s="33" t="s">
        <v>50</v>
      </c>
      <c r="W1" s="33"/>
      <c r="Y1" s="33"/>
      <c r="Z1" s="7" t="s">
        <v>51</v>
      </c>
      <c r="AA1" s="7"/>
      <c r="AB1" s="93"/>
      <c r="AC1" s="7"/>
      <c r="AD1" s="7" t="s">
        <v>52</v>
      </c>
      <c r="AE1" s="7"/>
      <c r="AF1" s="93"/>
    </row>
    <row r="2" spans="1:32" ht="17.649999999999999" hidden="1" x14ac:dyDescent="0.5">
      <c r="A2" s="11"/>
      <c r="B2" s="36" t="s">
        <v>654</v>
      </c>
      <c r="C2" s="36"/>
      <c r="D2" s="27"/>
      <c r="E2" s="28"/>
      <c r="F2" s="29"/>
      <c r="G2" s="29"/>
      <c r="H2" s="134" t="s">
        <v>654</v>
      </c>
      <c r="I2" s="36"/>
      <c r="J2" s="31"/>
      <c r="K2" s="31"/>
      <c r="L2" s="27"/>
      <c r="M2" s="29"/>
      <c r="N2" s="15"/>
      <c r="O2" s="15"/>
      <c r="P2" s="11"/>
      <c r="Q2" s="15"/>
      <c r="R2" s="15"/>
      <c r="S2" s="15"/>
      <c r="T2" s="11"/>
      <c r="U2" s="15"/>
      <c r="V2" s="15"/>
      <c r="W2" s="15"/>
      <c r="X2" s="11"/>
      <c r="Y2" s="15"/>
      <c r="Z2" s="12" t="s">
        <v>654</v>
      </c>
      <c r="AA2" s="12"/>
      <c r="AB2" s="11"/>
      <c r="AC2" s="15"/>
      <c r="AD2" s="12" t="s">
        <v>654</v>
      </c>
      <c r="AE2" s="12"/>
      <c r="AF2" s="11"/>
    </row>
    <row r="3" spans="1:32" ht="17.649999999999999" hidden="1" x14ac:dyDescent="0.5">
      <c r="A3" s="11"/>
      <c r="B3" s="36" t="s">
        <v>655</v>
      </c>
      <c r="C3" s="36"/>
      <c r="D3" s="27"/>
      <c r="E3" s="28"/>
      <c r="F3" s="29"/>
      <c r="G3" s="29"/>
      <c r="H3" s="134" t="s">
        <v>655</v>
      </c>
      <c r="I3" s="36"/>
      <c r="J3" s="31"/>
      <c r="K3" s="31"/>
      <c r="L3" s="27"/>
      <c r="M3" s="29"/>
      <c r="N3" s="15"/>
      <c r="O3" s="15"/>
      <c r="P3" s="11"/>
      <c r="Q3" s="15"/>
      <c r="R3" s="15"/>
      <c r="S3" s="15"/>
      <c r="T3" s="11"/>
      <c r="U3" s="15"/>
      <c r="V3" s="15"/>
      <c r="W3" s="15"/>
      <c r="X3" s="11"/>
      <c r="Y3" s="15"/>
      <c r="Z3" s="12" t="s">
        <v>655</v>
      </c>
      <c r="AA3" s="12"/>
      <c r="AB3" s="11"/>
      <c r="AC3" s="15"/>
      <c r="AD3" s="12" t="s">
        <v>655</v>
      </c>
      <c r="AE3" s="12"/>
      <c r="AF3" s="11"/>
    </row>
    <row r="4" spans="1:32" ht="17.649999999999999" hidden="1" x14ac:dyDescent="0.5">
      <c r="A4" s="11"/>
      <c r="B4" s="36" t="s">
        <v>656</v>
      </c>
      <c r="C4" s="36"/>
      <c r="D4" s="27"/>
      <c r="E4" s="28"/>
      <c r="F4" s="29"/>
      <c r="G4" s="29"/>
      <c r="H4" s="134" t="s">
        <v>656</v>
      </c>
      <c r="I4" s="36"/>
      <c r="J4" s="31"/>
      <c r="K4" s="31"/>
      <c r="L4" s="27"/>
      <c r="M4" s="29"/>
      <c r="N4" s="15"/>
      <c r="O4" s="15"/>
      <c r="P4" s="11"/>
      <c r="Q4" s="15"/>
      <c r="R4" s="15"/>
      <c r="S4" s="15"/>
      <c r="T4" s="11"/>
      <c r="U4" s="15"/>
      <c r="V4" s="15"/>
      <c r="W4" s="15"/>
      <c r="X4" s="11"/>
      <c r="Y4" s="15"/>
      <c r="Z4" s="12" t="s">
        <v>656</v>
      </c>
      <c r="AA4" s="12"/>
      <c r="AB4" s="11"/>
      <c r="AC4" s="15"/>
      <c r="AD4" s="12" t="s">
        <v>656</v>
      </c>
      <c r="AE4" s="12"/>
      <c r="AF4" s="11"/>
    </row>
    <row r="5" spans="1:32" ht="17.649999999999999" hidden="1" x14ac:dyDescent="0.5">
      <c r="A5" s="11"/>
      <c r="B5" s="36" t="s">
        <v>657</v>
      </c>
      <c r="C5" s="36"/>
      <c r="D5" s="27"/>
      <c r="E5" s="28"/>
      <c r="F5" s="29"/>
      <c r="G5" s="29"/>
      <c r="H5" s="134" t="s">
        <v>657</v>
      </c>
      <c r="I5" s="36"/>
      <c r="J5" s="31"/>
      <c r="K5" s="31"/>
      <c r="L5" s="27"/>
      <c r="M5" s="29"/>
      <c r="N5" s="15"/>
      <c r="O5" s="15"/>
      <c r="P5" s="11"/>
      <c r="Q5" s="15"/>
      <c r="R5" s="15"/>
      <c r="S5" s="15"/>
      <c r="T5" s="11"/>
      <c r="U5" s="15"/>
      <c r="V5" s="15"/>
      <c r="W5" s="15"/>
      <c r="X5" s="11"/>
      <c r="Y5" s="15"/>
      <c r="Z5" s="12" t="s">
        <v>657</v>
      </c>
      <c r="AA5" s="12"/>
      <c r="AB5" s="11"/>
      <c r="AC5" s="15"/>
      <c r="AD5" s="12" t="s">
        <v>657</v>
      </c>
      <c r="AE5" s="12"/>
      <c r="AF5" s="11"/>
    </row>
    <row r="6" spans="1:32" ht="17.649999999999999" hidden="1" x14ac:dyDescent="0.5">
      <c r="A6" s="11"/>
      <c r="B6" s="36" t="s">
        <v>657</v>
      </c>
      <c r="C6" s="36"/>
      <c r="D6" s="27"/>
      <c r="E6" s="28"/>
      <c r="F6" s="29"/>
      <c r="G6" s="29"/>
      <c r="H6" s="134" t="s">
        <v>657</v>
      </c>
      <c r="I6" s="36"/>
      <c r="J6" s="31"/>
      <c r="K6" s="31"/>
      <c r="L6" s="27"/>
      <c r="M6" s="29"/>
      <c r="N6" s="15"/>
      <c r="O6" s="15"/>
      <c r="P6" s="11"/>
      <c r="Q6" s="15"/>
      <c r="R6" s="15"/>
      <c r="S6" s="15"/>
      <c r="T6" s="11"/>
      <c r="U6" s="15"/>
      <c r="V6" s="15"/>
      <c r="W6" s="15"/>
      <c r="X6" s="11"/>
      <c r="Y6" s="15"/>
      <c r="Z6" s="12" t="s">
        <v>69</v>
      </c>
      <c r="AA6" s="12"/>
      <c r="AB6" s="11"/>
      <c r="AC6" s="15"/>
      <c r="AD6" s="12" t="s">
        <v>69</v>
      </c>
      <c r="AE6" s="12"/>
      <c r="AF6" s="11"/>
    </row>
    <row r="7" spans="1:32" ht="17.649999999999999" hidden="1" x14ac:dyDescent="0.5">
      <c r="A7" s="11"/>
      <c r="B7" s="36" t="s">
        <v>69</v>
      </c>
      <c r="C7" s="36"/>
      <c r="D7" s="27"/>
      <c r="E7" s="28"/>
      <c r="F7" s="29"/>
      <c r="G7" s="29"/>
      <c r="H7" s="134" t="s">
        <v>69</v>
      </c>
      <c r="I7" s="36"/>
      <c r="J7" s="31"/>
      <c r="K7" s="31"/>
      <c r="L7" s="27"/>
      <c r="M7" s="29"/>
      <c r="N7" s="15"/>
      <c r="O7" s="15"/>
      <c r="P7" s="11"/>
      <c r="Q7" s="15"/>
      <c r="R7" s="15"/>
      <c r="S7" s="15"/>
      <c r="T7" s="11"/>
      <c r="U7" s="15"/>
      <c r="V7" s="15"/>
      <c r="W7" s="15"/>
      <c r="X7" s="11"/>
      <c r="Y7" s="15"/>
      <c r="Z7" s="153" t="s">
        <v>664</v>
      </c>
      <c r="AA7" s="148"/>
      <c r="AB7" s="149"/>
      <c r="AC7" s="15"/>
      <c r="AD7" s="153" t="s">
        <v>665</v>
      </c>
      <c r="AE7" s="148"/>
      <c r="AF7" s="149"/>
    </row>
    <row r="8" spans="1:32" ht="14" hidden="1" customHeight="1" outlineLevel="1" x14ac:dyDescent="0.35">
      <c r="A8" s="11" t="s">
        <v>11</v>
      </c>
      <c r="B8" s="12" t="s">
        <v>1123</v>
      </c>
      <c r="C8" s="136"/>
      <c r="D8" s="136"/>
      <c r="F8" s="12" t="s">
        <v>1047</v>
      </c>
      <c r="G8" s="136"/>
      <c r="H8" s="136"/>
      <c r="J8" s="12" t="s">
        <v>53</v>
      </c>
      <c r="K8" s="136"/>
      <c r="L8" s="136"/>
      <c r="N8" s="12" t="s">
        <v>56</v>
      </c>
      <c r="O8" s="136"/>
      <c r="P8" s="136"/>
      <c r="R8" s="12" t="s">
        <v>593</v>
      </c>
      <c r="S8" s="136"/>
      <c r="T8" s="136"/>
      <c r="V8" s="12" t="s">
        <v>1770</v>
      </c>
      <c r="W8" s="136"/>
      <c r="X8" s="136"/>
      <c r="Z8" s="12" t="s">
        <v>536</v>
      </c>
      <c r="AA8" s="136"/>
      <c r="AB8" s="136"/>
      <c r="AD8" s="12" t="s">
        <v>450</v>
      </c>
      <c r="AE8" s="12"/>
      <c r="AF8" s="136"/>
    </row>
    <row r="9" spans="1:32" ht="14" hidden="1" customHeight="1" outlineLevel="1" x14ac:dyDescent="0.35">
      <c r="A9" s="11" t="s">
        <v>11</v>
      </c>
      <c r="B9" s="12" t="s">
        <v>1765</v>
      </c>
      <c r="C9" s="136"/>
      <c r="D9" s="136"/>
      <c r="F9" s="12" t="s">
        <v>1766</v>
      </c>
      <c r="G9" s="136"/>
      <c r="H9" s="136"/>
      <c r="J9" s="12" t="s">
        <v>61</v>
      </c>
      <c r="K9" s="136"/>
      <c r="L9" s="136"/>
      <c r="N9" s="12" t="s">
        <v>1767</v>
      </c>
      <c r="O9" s="136"/>
      <c r="P9" s="136"/>
      <c r="R9" s="12" t="s">
        <v>58</v>
      </c>
      <c r="S9" s="136"/>
      <c r="T9" s="136"/>
      <c r="V9" s="12" t="s">
        <v>963</v>
      </c>
      <c r="W9" s="136"/>
      <c r="X9" s="136"/>
      <c r="Z9" s="12" t="s">
        <v>1772</v>
      </c>
      <c r="AA9" s="136"/>
      <c r="AB9" s="136"/>
      <c r="AD9" s="12" t="s">
        <v>304</v>
      </c>
      <c r="AE9" s="12"/>
      <c r="AF9" s="136"/>
    </row>
    <row r="10" spans="1:32" ht="14" hidden="1" customHeight="1" outlineLevel="1" x14ac:dyDescent="0.35">
      <c r="A10" s="11" t="s">
        <v>11</v>
      </c>
      <c r="B10" s="12" t="s">
        <v>392</v>
      </c>
      <c r="C10" s="136"/>
      <c r="D10" s="136"/>
      <c r="F10" s="12" t="s">
        <v>393</v>
      </c>
      <c r="G10" s="136"/>
      <c r="H10" s="136"/>
      <c r="J10" s="12" t="s">
        <v>594</v>
      </c>
      <c r="K10" s="136"/>
      <c r="L10" s="136"/>
      <c r="N10" s="12" t="s">
        <v>539</v>
      </c>
      <c r="O10" s="136"/>
      <c r="P10" s="136"/>
      <c r="R10" s="12" t="s">
        <v>1768</v>
      </c>
      <c r="S10" s="136"/>
      <c r="T10" s="136"/>
      <c r="V10" s="12" t="s">
        <v>595</v>
      </c>
      <c r="W10" s="136"/>
      <c r="X10" s="136"/>
      <c r="Z10" s="12" t="s">
        <v>1165</v>
      </c>
      <c r="AA10" s="136"/>
      <c r="AB10" s="136"/>
      <c r="AD10" s="12" t="s">
        <v>540</v>
      </c>
      <c r="AE10" s="12"/>
      <c r="AF10" s="136"/>
    </row>
    <row r="11" spans="1:32" ht="14" hidden="1" customHeight="1" outlineLevel="1" x14ac:dyDescent="0.35">
      <c r="A11" s="11" t="s">
        <v>11</v>
      </c>
      <c r="B11" s="12" t="s">
        <v>65</v>
      </c>
      <c r="C11" s="136"/>
      <c r="D11" s="136"/>
      <c r="F11" s="12" t="s">
        <v>452</v>
      </c>
      <c r="G11" s="136"/>
      <c r="H11" s="136"/>
      <c r="J11" s="12" t="s">
        <v>541</v>
      </c>
      <c r="K11" s="136"/>
      <c r="L11" s="136"/>
      <c r="N11" s="12" t="s">
        <v>68</v>
      </c>
      <c r="O11" s="136"/>
      <c r="P11" s="136"/>
      <c r="R11" s="12" t="s">
        <v>1769</v>
      </c>
      <c r="S11" s="136"/>
      <c r="T11" s="136"/>
      <c r="V11" s="12" t="s">
        <v>451</v>
      </c>
      <c r="W11" s="136"/>
      <c r="X11" s="136"/>
      <c r="Z11" s="12" t="s">
        <v>67</v>
      </c>
      <c r="AA11" s="136"/>
      <c r="AB11" s="136"/>
      <c r="AD11" s="12" t="s">
        <v>395</v>
      </c>
      <c r="AE11" s="12"/>
      <c r="AF11" s="136"/>
    </row>
    <row r="12" spans="1:32" ht="14" customHeight="1" collapsed="1" x14ac:dyDescent="0.5">
      <c r="A12" s="11" t="s">
        <v>11</v>
      </c>
      <c r="B12" s="143" t="s">
        <v>1176</v>
      </c>
      <c r="C12" s="144"/>
      <c r="D12" s="145"/>
      <c r="E12" s="14"/>
      <c r="F12" s="143" t="s">
        <v>1177</v>
      </c>
      <c r="G12" s="144"/>
      <c r="H12" s="145"/>
      <c r="I12" s="37"/>
      <c r="J12" s="146" t="s">
        <v>1178</v>
      </c>
      <c r="K12" s="144"/>
      <c r="L12" s="145"/>
      <c r="M12" s="29"/>
      <c r="N12" s="146" t="s">
        <v>1179</v>
      </c>
      <c r="O12" s="144"/>
      <c r="P12" s="145"/>
      <c r="Q12" s="15"/>
      <c r="R12" s="146" t="s">
        <v>1180</v>
      </c>
      <c r="S12" s="144"/>
      <c r="T12" s="145"/>
      <c r="U12" s="15"/>
      <c r="V12" s="146" t="s">
        <v>1181</v>
      </c>
      <c r="W12" s="144"/>
      <c r="X12" s="145"/>
      <c r="Y12" s="15"/>
      <c r="Z12" s="146" t="s">
        <v>1182</v>
      </c>
      <c r="AA12" s="144"/>
      <c r="AB12" s="145"/>
      <c r="AC12" s="15"/>
      <c r="AD12" s="146" t="s">
        <v>1183</v>
      </c>
      <c r="AE12" s="144"/>
      <c r="AF12" s="145"/>
    </row>
    <row r="13" spans="1:32" ht="14" customHeight="1" x14ac:dyDescent="0.5">
      <c r="A13" s="11">
        <v>345</v>
      </c>
      <c r="B13" s="55" t="s">
        <v>11</v>
      </c>
      <c r="C13" s="84"/>
      <c r="D13" s="127" t="str">
        <f>_xlfn.XLOOKUP(C13,Countries!$A$2:$A$267,Countries!$B$2:$B$267,"XYZ")</f>
        <v>XYZ</v>
      </c>
      <c r="E13" s="14"/>
      <c r="F13" s="18" t="s">
        <v>11</v>
      </c>
      <c r="G13" s="88"/>
      <c r="H13" s="127" t="str">
        <f>_xlfn.XLOOKUP(G13,Countries!$A$2:$A$267,Countries!$B$2:$B$267,"XYZ")</f>
        <v>XYZ</v>
      </c>
      <c r="I13" s="37"/>
      <c r="J13" s="16" t="s">
        <v>11</v>
      </c>
      <c r="K13" s="84"/>
      <c r="L13" s="127" t="str">
        <f>_xlfn.XLOOKUP(K13,Countries!$A$2:$A$267,Countries!$B$2:$B$267,"XYZ")</f>
        <v>XYZ</v>
      </c>
      <c r="M13" s="29"/>
      <c r="N13" s="16" t="s">
        <v>11</v>
      </c>
      <c r="O13" s="84"/>
      <c r="P13" s="127" t="str">
        <f>_xlfn.XLOOKUP(O13,Countries!$A$2:$A$267,Countries!$B$2:$B$267,"XYZ")</f>
        <v>XYZ</v>
      </c>
      <c r="Q13" s="15"/>
      <c r="R13" s="16" t="s">
        <v>11</v>
      </c>
      <c r="S13" s="84"/>
      <c r="T13" s="127" t="str">
        <f>_xlfn.XLOOKUP(S13,Countries!$A$2:$A$267,Countries!$B$2:$B$267,"XYZ")</f>
        <v>XYZ</v>
      </c>
      <c r="U13" s="15"/>
      <c r="V13" s="16" t="s">
        <v>11</v>
      </c>
      <c r="W13" s="84"/>
      <c r="X13" s="127" t="s">
        <v>1184</v>
      </c>
      <c r="Y13" s="15"/>
      <c r="Z13" s="16" t="s">
        <v>11</v>
      </c>
      <c r="AA13" s="84"/>
      <c r="AB13" s="127" t="s">
        <v>1184</v>
      </c>
      <c r="AC13" s="15"/>
      <c r="AD13" s="16" t="s">
        <v>11</v>
      </c>
      <c r="AE13" s="84"/>
      <c r="AF13" s="127" t="s">
        <v>1184</v>
      </c>
    </row>
    <row r="14" spans="1:32" ht="14" customHeight="1" x14ac:dyDescent="0.5">
      <c r="A14" s="11">
        <v>346</v>
      </c>
      <c r="B14" s="56" t="s">
        <v>11</v>
      </c>
      <c r="C14" s="85"/>
      <c r="D14" s="94" t="str">
        <f>_xlfn.XLOOKUP(C14,Countries!$A$2:$A$267,Countries!$B$2:$B$267,"XYZ")</f>
        <v>XYZ</v>
      </c>
      <c r="E14" s="14"/>
      <c r="F14" s="50"/>
      <c r="G14" s="91"/>
      <c r="H14" s="94" t="str">
        <f>_xlfn.XLOOKUP(G14,Countries!$A$2:$A$267,Countries!$B$2:$B$267,"XYZ")</f>
        <v>XYZ</v>
      </c>
      <c r="I14" s="37"/>
      <c r="J14" s="46"/>
      <c r="K14" s="87"/>
      <c r="L14" s="94" t="str">
        <f>_xlfn.XLOOKUP(K14,Countries!$A$2:$A$267,Countries!$B$2:$B$267,"XYZ")</f>
        <v>XYZ</v>
      </c>
      <c r="M14" s="29"/>
      <c r="N14" s="46"/>
      <c r="O14" s="87"/>
      <c r="P14" s="94" t="str">
        <f>_xlfn.XLOOKUP(O14,Countries!$A$2:$A$267,Countries!$B$2:$B$267,"XYZ")</f>
        <v>XYZ</v>
      </c>
      <c r="Q14" s="15"/>
      <c r="R14" s="19" t="s">
        <v>11</v>
      </c>
      <c r="S14" s="85"/>
      <c r="T14" s="94" t="str">
        <f>_xlfn.XLOOKUP(S14,Countries!$A$2:$A$267,Countries!$B$2:$B$267,"XYZ")</f>
        <v>XYZ</v>
      </c>
      <c r="U14" s="15"/>
      <c r="V14" s="19" t="s">
        <v>11</v>
      </c>
      <c r="W14" s="85"/>
      <c r="X14" s="94" t="s">
        <v>1184</v>
      </c>
      <c r="Y14" s="15"/>
      <c r="Z14" s="19" t="s">
        <v>11</v>
      </c>
      <c r="AA14" s="85"/>
      <c r="AB14" s="94" t="s">
        <v>1184</v>
      </c>
      <c r="AC14" s="15"/>
      <c r="AD14" s="19" t="s">
        <v>11</v>
      </c>
      <c r="AE14" s="85"/>
      <c r="AF14" s="94" t="s">
        <v>1184</v>
      </c>
    </row>
    <row r="15" spans="1:32" ht="14" customHeight="1" x14ac:dyDescent="0.5">
      <c r="A15" s="11">
        <v>347</v>
      </c>
      <c r="B15" s="56" t="s">
        <v>11</v>
      </c>
      <c r="C15" s="85"/>
      <c r="D15" s="94" t="str">
        <f>_xlfn.XLOOKUP(C15,Countries!$A$2:$A$267,Countries!$B$2:$B$267,"XYZ")</f>
        <v>XYZ</v>
      </c>
      <c r="E15" s="14"/>
      <c r="F15" s="50"/>
      <c r="G15" s="91"/>
      <c r="H15" s="94" t="str">
        <f>_xlfn.XLOOKUP(G15,Countries!$A$2:$A$267,Countries!$B$2:$B$267,"XYZ")</f>
        <v>XYZ</v>
      </c>
      <c r="I15" s="37"/>
      <c r="J15" s="46"/>
      <c r="K15" s="87"/>
      <c r="L15" s="94" t="str">
        <f>_xlfn.XLOOKUP(K15,Countries!$A$2:$A$267,Countries!$B$2:$B$267,"XYZ")</f>
        <v>XYZ</v>
      </c>
      <c r="M15" s="29"/>
      <c r="N15" s="46"/>
      <c r="O15" s="87"/>
      <c r="P15" s="94" t="str">
        <f>_xlfn.XLOOKUP(O15,Countries!$A$2:$A$267,Countries!$B$2:$B$267,"XYZ")</f>
        <v>XYZ</v>
      </c>
      <c r="Q15" s="15"/>
      <c r="R15" s="53" t="s">
        <v>11</v>
      </c>
      <c r="S15" s="86"/>
      <c r="T15" s="95" t="str">
        <f>_xlfn.XLOOKUP(S15,Countries!$A$2:$A$267,Countries!$B$2:$B$267,"XYZ")</f>
        <v>XYZ</v>
      </c>
      <c r="U15" s="15"/>
      <c r="V15" s="19" t="s">
        <v>11</v>
      </c>
      <c r="W15" s="85"/>
      <c r="X15" s="94" t="s">
        <v>1184</v>
      </c>
      <c r="Y15" s="15"/>
      <c r="Z15" s="19" t="s">
        <v>11</v>
      </c>
      <c r="AA15" s="85"/>
      <c r="AB15" s="94" t="s">
        <v>1184</v>
      </c>
      <c r="AC15" s="15"/>
      <c r="AD15" s="19" t="s">
        <v>11</v>
      </c>
      <c r="AE15" s="85"/>
      <c r="AF15" s="94" t="s">
        <v>1184</v>
      </c>
    </row>
    <row r="16" spans="1:32" ht="14" customHeight="1" x14ac:dyDescent="0.5">
      <c r="A16" s="11">
        <v>348</v>
      </c>
      <c r="B16" s="56"/>
      <c r="C16" s="85"/>
      <c r="D16" s="94" t="str">
        <f>_xlfn.XLOOKUP(C16,Countries!$A$2:$A$267,Countries!$B$2:$B$267,"XYZ")</f>
        <v>XYZ</v>
      </c>
      <c r="E16" s="14"/>
      <c r="F16" s="50"/>
      <c r="G16" s="91"/>
      <c r="H16" s="94" t="str">
        <f>_xlfn.XLOOKUP(G16,Countries!$A$2:$A$267,Countries!$B$2:$B$267,"XYZ")</f>
        <v>XYZ</v>
      </c>
      <c r="I16" s="37"/>
      <c r="J16" s="46"/>
      <c r="K16" s="87"/>
      <c r="L16" s="94" t="str">
        <f>_xlfn.XLOOKUP(K16,Countries!$A$2:$A$267,Countries!$B$2:$B$267,"XYZ")</f>
        <v>XYZ</v>
      </c>
      <c r="M16" s="29"/>
      <c r="N16" s="46"/>
      <c r="O16" s="87"/>
      <c r="P16" s="94" t="str">
        <f>_xlfn.XLOOKUP(O16,Countries!$A$2:$A$267,Countries!$B$2:$B$267,"XYZ")</f>
        <v>XYZ</v>
      </c>
      <c r="Q16" s="15"/>
      <c r="R16" s="15"/>
      <c r="S16" s="15"/>
      <c r="T16" s="11"/>
      <c r="U16" s="15"/>
      <c r="V16" s="46" t="s">
        <v>11</v>
      </c>
      <c r="W16" s="87"/>
      <c r="X16" s="97" t="s">
        <v>1184</v>
      </c>
      <c r="Y16" s="15"/>
      <c r="Z16" s="19" t="s">
        <v>11</v>
      </c>
      <c r="AA16" s="85"/>
      <c r="AB16" s="94" t="s">
        <v>1184</v>
      </c>
      <c r="AC16" s="15"/>
      <c r="AD16" s="19" t="s">
        <v>43</v>
      </c>
      <c r="AE16" s="85"/>
      <c r="AF16" s="94" t="s">
        <v>1184</v>
      </c>
    </row>
    <row r="17" spans="1:32" ht="14" customHeight="1" x14ac:dyDescent="0.35">
      <c r="A17" s="11">
        <v>349</v>
      </c>
      <c r="B17" s="56"/>
      <c r="C17" s="85"/>
      <c r="D17" s="94" t="str">
        <f>_xlfn.XLOOKUP(C17,Countries!$A$2:$A$267,Countries!$B$2:$B$267,"XYZ")</f>
        <v>XYZ</v>
      </c>
      <c r="E17" s="14"/>
      <c r="F17" s="50"/>
      <c r="G17" s="91"/>
      <c r="H17" s="94" t="str">
        <f>_xlfn.XLOOKUP(G17,Countries!$A$2:$A$267,Countries!$B$2:$B$267,"XYZ")</f>
        <v>XYZ</v>
      </c>
      <c r="J17" s="46"/>
      <c r="K17" s="87"/>
      <c r="L17" s="94" t="str">
        <f>_xlfn.XLOOKUP(K17,Countries!$A$2:$A$267,Countries!$B$2:$B$267,"XYZ")</f>
        <v>XYZ</v>
      </c>
      <c r="N17" s="46"/>
      <c r="O17" s="87"/>
      <c r="P17" s="94" t="str">
        <f>_xlfn.XLOOKUP(O17,Countries!$A$2:$A$267,Countries!$B$2:$B$267,"XYZ")</f>
        <v>XYZ</v>
      </c>
      <c r="R17" s="143" t="s">
        <v>1185</v>
      </c>
      <c r="S17" s="144"/>
      <c r="T17" s="145"/>
      <c r="V17" s="19" t="s">
        <v>11</v>
      </c>
      <c r="W17" s="85"/>
      <c r="X17" s="94" t="s">
        <v>1184</v>
      </c>
      <c r="Z17" s="19" t="s">
        <v>43</v>
      </c>
      <c r="AA17" s="85"/>
      <c r="AB17" s="94" t="s">
        <v>1184</v>
      </c>
      <c r="AD17" s="19" t="s">
        <v>11</v>
      </c>
      <c r="AE17" s="85"/>
      <c r="AF17" s="94" t="s">
        <v>1184</v>
      </c>
    </row>
    <row r="18" spans="1:32" ht="14" customHeight="1" x14ac:dyDescent="0.35">
      <c r="A18" s="11">
        <v>350</v>
      </c>
      <c r="B18" s="56"/>
      <c r="C18" s="85"/>
      <c r="D18" s="94" t="str">
        <f>_xlfn.XLOOKUP(C18,Countries!$A$2:$A$267,Countries!$B$2:$B$267,"XYZ")</f>
        <v>XYZ</v>
      </c>
      <c r="E18" s="14"/>
      <c r="F18" s="50"/>
      <c r="G18" s="91"/>
      <c r="H18" s="94" t="str">
        <f>_xlfn.XLOOKUP(G18,Countries!$A$2:$A$267,Countries!$B$2:$B$267,"XYZ")</f>
        <v>XYZ</v>
      </c>
      <c r="J18" s="46"/>
      <c r="K18" s="87"/>
      <c r="L18" s="94" t="str">
        <f>_xlfn.XLOOKUP(K18,Countries!$A$2:$A$267,Countries!$B$2:$B$267,"XYZ")</f>
        <v>XYZ</v>
      </c>
      <c r="N18" s="46"/>
      <c r="O18" s="87"/>
      <c r="P18" s="94" t="str">
        <f>_xlfn.XLOOKUP(O18,Countries!$A$2:$A$267,Countries!$B$2:$B$267,"XYZ")</f>
        <v>XYZ</v>
      </c>
      <c r="R18" s="55" t="s">
        <v>11</v>
      </c>
      <c r="S18" s="84"/>
      <c r="T18" s="127" t="str">
        <f>_xlfn.XLOOKUP(S18,Countries!$A$2:$A$267,Countries!$B$2:$B$267,"XYZ")</f>
        <v>XYZ</v>
      </c>
      <c r="V18" s="19" t="s">
        <v>11</v>
      </c>
      <c r="W18" s="85"/>
      <c r="X18" s="94" t="s">
        <v>1184</v>
      </c>
      <c r="Z18" s="19" t="s">
        <v>11</v>
      </c>
      <c r="AA18" s="85"/>
      <c r="AB18" s="94" t="s">
        <v>1184</v>
      </c>
      <c r="AD18" s="19" t="s">
        <v>11</v>
      </c>
      <c r="AE18" s="85"/>
      <c r="AF18" s="94" t="s">
        <v>1184</v>
      </c>
    </row>
    <row r="19" spans="1:32" ht="14" customHeight="1" x14ac:dyDescent="0.35">
      <c r="A19" s="11">
        <v>351</v>
      </c>
      <c r="B19" s="56"/>
      <c r="C19" s="85"/>
      <c r="D19" s="94" t="str">
        <f>_xlfn.XLOOKUP(C19,Countries!$A$2:$A$267,Countries!$B$2:$B$267,"XYZ")</f>
        <v>XYZ</v>
      </c>
      <c r="E19" s="14"/>
      <c r="F19" s="50"/>
      <c r="G19" s="91"/>
      <c r="H19" s="94" t="str">
        <f>_xlfn.XLOOKUP(G19,Countries!$A$2:$A$267,Countries!$B$2:$B$267,"XYZ")</f>
        <v>XYZ</v>
      </c>
      <c r="J19" s="46"/>
      <c r="K19" s="87"/>
      <c r="L19" s="94" t="str">
        <f>_xlfn.XLOOKUP(K19,Countries!$A$2:$A$267,Countries!$B$2:$B$267,"XYZ")</f>
        <v>XYZ</v>
      </c>
      <c r="N19" s="46"/>
      <c r="O19" s="87"/>
      <c r="P19" s="94" t="str">
        <f>_xlfn.XLOOKUP(O19,Countries!$A$2:$A$267,Countries!$B$2:$B$267,"XYZ")</f>
        <v>XYZ</v>
      </c>
      <c r="R19" s="80"/>
      <c r="S19" s="87"/>
      <c r="T19" s="94" t="str">
        <f>_xlfn.XLOOKUP(S19,Countries!$A$2:$A$267,Countries!$B$2:$B$267,"XYZ")</f>
        <v>XYZ</v>
      </c>
      <c r="V19" s="19" t="s">
        <v>11</v>
      </c>
      <c r="W19" s="85"/>
      <c r="X19" s="94" t="s">
        <v>1184</v>
      </c>
      <c r="Z19" s="19" t="s">
        <v>11</v>
      </c>
      <c r="AA19" s="85"/>
      <c r="AB19" s="94" t="s">
        <v>1184</v>
      </c>
      <c r="AD19" s="19" t="s">
        <v>11</v>
      </c>
      <c r="AE19" s="85"/>
      <c r="AF19" s="94" t="s">
        <v>1184</v>
      </c>
    </row>
    <row r="20" spans="1:32" ht="14" customHeight="1" x14ac:dyDescent="0.35">
      <c r="A20" s="11">
        <v>352</v>
      </c>
      <c r="B20" s="56"/>
      <c r="C20" s="85"/>
      <c r="D20" s="94" t="str">
        <f>_xlfn.XLOOKUP(C20,Countries!$A$2:$A$267,Countries!$B$2:$B$267,"XYZ")</f>
        <v>XYZ</v>
      </c>
      <c r="E20" s="14"/>
      <c r="F20" s="50"/>
      <c r="G20" s="91"/>
      <c r="H20" s="94" t="str">
        <f>_xlfn.XLOOKUP(G20,Countries!$A$2:$A$267,Countries!$B$2:$B$267,"XYZ")</f>
        <v>XYZ</v>
      </c>
      <c r="J20" s="46"/>
      <c r="K20" s="87"/>
      <c r="L20" s="94" t="str">
        <f>_xlfn.XLOOKUP(K20,Countries!$A$2:$A$267,Countries!$B$2:$B$267,"XYZ")</f>
        <v>XYZ</v>
      </c>
      <c r="N20" s="46"/>
      <c r="O20" s="87"/>
      <c r="P20" s="94" t="str">
        <f>_xlfn.XLOOKUP(O20,Countries!$A$2:$A$267,Countries!$B$2:$B$267,"XYZ")</f>
        <v>XYZ</v>
      </c>
      <c r="R20" s="80"/>
      <c r="S20" s="87"/>
      <c r="T20" s="94" t="str">
        <f>_xlfn.XLOOKUP(S20,Countries!$A$2:$A$267,Countries!$B$2:$B$267,"XYZ")</f>
        <v>XYZ</v>
      </c>
      <c r="V20" s="19" t="s">
        <v>43</v>
      </c>
      <c r="W20" s="85"/>
      <c r="X20" s="94" t="s">
        <v>1184</v>
      </c>
      <c r="Z20" s="19"/>
      <c r="AA20" s="85"/>
      <c r="AB20" s="94" t="s">
        <v>1184</v>
      </c>
      <c r="AD20" s="19"/>
      <c r="AE20" s="85"/>
      <c r="AF20" s="94" t="s">
        <v>1184</v>
      </c>
    </row>
    <row r="21" spans="1:32" ht="14" customHeight="1" x14ac:dyDescent="0.35">
      <c r="A21" s="11">
        <v>353</v>
      </c>
      <c r="B21" s="56"/>
      <c r="C21" s="85"/>
      <c r="D21" s="94" t="str">
        <f>_xlfn.XLOOKUP(C21,Countries!$A$2:$A$267,Countries!$B$2:$B$267,"XYZ")</f>
        <v>XYZ</v>
      </c>
      <c r="E21" s="14"/>
      <c r="F21" s="50"/>
      <c r="G21" s="91"/>
      <c r="H21" s="94" t="str">
        <f>_xlfn.XLOOKUP(G21,Countries!$A$2:$A$267,Countries!$B$2:$B$267,"XYZ")</f>
        <v>XYZ</v>
      </c>
      <c r="J21" s="46"/>
      <c r="K21" s="87"/>
      <c r="L21" s="94" t="str">
        <f>_xlfn.XLOOKUP(K21,Countries!$A$2:$A$267,Countries!$B$2:$B$267,"XYZ")</f>
        <v>XYZ</v>
      </c>
      <c r="N21" s="46"/>
      <c r="O21" s="87"/>
      <c r="P21" s="94" t="str">
        <f>_xlfn.XLOOKUP(O21,Countries!$A$2:$A$267,Countries!$B$2:$B$267,"XYZ")</f>
        <v>XYZ</v>
      </c>
      <c r="R21" s="80"/>
      <c r="S21" s="87"/>
      <c r="T21" s="94" t="str">
        <f>_xlfn.XLOOKUP(S21,Countries!$A$2:$A$267,Countries!$B$2:$B$267,"XYZ")</f>
        <v>XYZ</v>
      </c>
      <c r="V21" s="19"/>
      <c r="W21" s="85"/>
      <c r="X21" s="94" t="s">
        <v>1184</v>
      </c>
      <c r="Z21" s="19"/>
      <c r="AA21" s="85"/>
      <c r="AB21" s="94" t="s">
        <v>1184</v>
      </c>
      <c r="AD21" s="19"/>
      <c r="AE21" s="85"/>
      <c r="AF21" s="94" t="s">
        <v>1184</v>
      </c>
    </row>
    <row r="22" spans="1:32" ht="14" customHeight="1" x14ac:dyDescent="0.35">
      <c r="A22" s="11">
        <v>354</v>
      </c>
      <c r="B22" s="57"/>
      <c r="C22" s="86"/>
      <c r="D22" s="95" t="str">
        <f>_xlfn.XLOOKUP(C22,Countries!$A$2:$A$267,Countries!$B$2:$B$267,"XYZ")</f>
        <v>XYZ</v>
      </c>
      <c r="E22" s="14"/>
      <c r="F22" s="52"/>
      <c r="G22" s="90"/>
      <c r="H22" s="95" t="str">
        <f>_xlfn.XLOOKUP(G22,Countries!$A$2:$A$267,Countries!$B$2:$B$267,"XYZ")</f>
        <v>XYZ</v>
      </c>
      <c r="J22" s="53"/>
      <c r="K22" s="86"/>
      <c r="L22" s="95" t="str">
        <f>_xlfn.XLOOKUP(K22,Countries!$A$2:$A$267,Countries!$B$2:$B$267,"XYZ")</f>
        <v>XYZ</v>
      </c>
      <c r="N22" s="53"/>
      <c r="O22" s="86"/>
      <c r="P22" s="95" t="str">
        <f>_xlfn.XLOOKUP(O22,Countries!$A$2:$A$267,Countries!$B$2:$B$267,"XYZ")</f>
        <v>XYZ</v>
      </c>
      <c r="R22" s="80"/>
      <c r="S22" s="87"/>
      <c r="T22" s="94" t="str">
        <f>_xlfn.XLOOKUP(S22,Countries!$A$2:$A$267,Countries!$B$2:$B$267,"XYZ")</f>
        <v>XYZ</v>
      </c>
      <c r="V22" s="53"/>
      <c r="W22" s="86"/>
      <c r="X22" s="95" t="s">
        <v>1184</v>
      </c>
      <c r="Z22" s="53"/>
      <c r="AA22" s="86"/>
      <c r="AB22" s="95" t="s">
        <v>1184</v>
      </c>
      <c r="AD22" s="53"/>
      <c r="AE22" s="86"/>
      <c r="AF22" s="95" t="s">
        <v>1184</v>
      </c>
    </row>
    <row r="23" spans="1:32" ht="14" customHeight="1" x14ac:dyDescent="0.35">
      <c r="A23" s="11">
        <v>355</v>
      </c>
      <c r="B23" s="14"/>
      <c r="C23" s="14"/>
      <c r="D23" s="11"/>
      <c r="E23" s="14"/>
      <c r="F23" s="15"/>
      <c r="G23" s="14"/>
      <c r="H23" s="11"/>
      <c r="J23" s="15"/>
      <c r="K23" s="14"/>
      <c r="L23" s="11"/>
      <c r="N23" s="15"/>
      <c r="O23" s="15"/>
      <c r="P23" s="11"/>
      <c r="R23" s="80"/>
      <c r="S23" s="87"/>
      <c r="T23" s="94" t="str">
        <f>_xlfn.XLOOKUP(S23,Countries!$A$2:$A$267,Countries!$B$2:$B$267,"XYZ")</f>
        <v>XYZ</v>
      </c>
      <c r="V23" s="15"/>
      <c r="W23" s="15"/>
      <c r="X23" s="11"/>
      <c r="Z23" s="15"/>
      <c r="AA23" s="15"/>
      <c r="AB23" s="11"/>
      <c r="AD23" s="15"/>
      <c r="AE23" s="15"/>
      <c r="AF23" s="11"/>
    </row>
    <row r="24" spans="1:32" ht="14" hidden="1" customHeight="1" outlineLevel="1" x14ac:dyDescent="0.35">
      <c r="A24" s="11"/>
      <c r="B24" s="14"/>
      <c r="C24" s="14"/>
      <c r="D24" s="11"/>
      <c r="E24" s="14"/>
      <c r="F24" s="12" t="s">
        <v>54</v>
      </c>
      <c r="G24" s="12"/>
      <c r="H24" s="139"/>
      <c r="J24" s="12" t="s">
        <v>53</v>
      </c>
      <c r="K24" s="12"/>
      <c r="L24" s="139"/>
      <c r="N24" s="12" t="s">
        <v>56</v>
      </c>
      <c r="O24" s="12"/>
      <c r="P24" s="139"/>
      <c r="R24" s="80"/>
      <c r="S24" s="87"/>
      <c r="T24" s="94"/>
      <c r="V24" s="12" t="s">
        <v>1771</v>
      </c>
      <c r="W24" s="12"/>
      <c r="X24" s="139"/>
      <c r="Z24" s="15"/>
      <c r="AA24" s="15"/>
      <c r="AB24" s="11"/>
      <c r="AD24" s="12" t="s">
        <v>450</v>
      </c>
      <c r="AE24" s="12"/>
      <c r="AF24" s="139"/>
    </row>
    <row r="25" spans="1:32" ht="14" hidden="1" customHeight="1" outlineLevel="1" x14ac:dyDescent="0.35">
      <c r="A25" s="11"/>
      <c r="B25" s="14"/>
      <c r="C25" s="14"/>
      <c r="D25" s="11"/>
      <c r="E25" s="14"/>
      <c r="F25" s="12" t="s">
        <v>1766</v>
      </c>
      <c r="G25" s="12"/>
      <c r="H25" s="139"/>
      <c r="J25" s="12" t="s">
        <v>61</v>
      </c>
      <c r="K25" s="12"/>
      <c r="L25" s="139"/>
      <c r="N25" s="12" t="s">
        <v>1767</v>
      </c>
      <c r="O25" s="12"/>
      <c r="P25" s="139"/>
      <c r="R25" s="80"/>
      <c r="S25" s="87"/>
      <c r="T25" s="94"/>
      <c r="V25" s="12" t="s">
        <v>963</v>
      </c>
      <c r="W25" s="12"/>
      <c r="X25" s="139"/>
      <c r="Z25" s="15"/>
      <c r="AA25" s="15"/>
      <c r="AB25" s="11"/>
      <c r="AD25" s="12" t="s">
        <v>304</v>
      </c>
      <c r="AE25" s="12"/>
      <c r="AF25" s="139"/>
    </row>
    <row r="26" spans="1:32" ht="14" hidden="1" customHeight="1" outlineLevel="1" x14ac:dyDescent="0.35">
      <c r="A26" s="11"/>
      <c r="B26" s="14"/>
      <c r="C26" s="14"/>
      <c r="D26" s="11"/>
      <c r="E26" s="14"/>
      <c r="F26" s="12" t="s">
        <v>393</v>
      </c>
      <c r="G26" s="12"/>
      <c r="H26" s="139"/>
      <c r="J26" s="12" t="s">
        <v>1774</v>
      </c>
      <c r="K26" s="12"/>
      <c r="L26" s="139"/>
      <c r="N26" s="12" t="s">
        <v>355</v>
      </c>
      <c r="O26" s="12"/>
      <c r="P26" s="139"/>
      <c r="R26" s="80"/>
      <c r="S26" s="87"/>
      <c r="T26" s="94"/>
      <c r="V26" s="12" t="s">
        <v>1780</v>
      </c>
      <c r="W26" s="12"/>
      <c r="X26" s="139"/>
      <c r="Z26" s="15"/>
      <c r="AA26" s="15"/>
      <c r="AB26" s="11"/>
      <c r="AD26" s="12" t="s">
        <v>63</v>
      </c>
      <c r="AE26" s="12"/>
      <c r="AF26" s="139"/>
    </row>
    <row r="27" spans="1:32" ht="14" hidden="1" customHeight="1" outlineLevel="1" x14ac:dyDescent="0.35">
      <c r="A27" s="11"/>
      <c r="B27" s="14"/>
      <c r="C27" s="14"/>
      <c r="D27" s="11"/>
      <c r="E27" s="14"/>
      <c r="F27" s="12" t="s">
        <v>597</v>
      </c>
      <c r="G27" s="12"/>
      <c r="H27" s="139"/>
      <c r="J27" s="12" t="s">
        <v>306</v>
      </c>
      <c r="K27" s="12"/>
      <c r="L27" s="139"/>
      <c r="N27" s="12" t="s">
        <v>1783</v>
      </c>
      <c r="O27" s="12"/>
      <c r="P27" s="139"/>
      <c r="R27" s="80"/>
      <c r="S27" s="87"/>
      <c r="T27" s="94"/>
      <c r="V27" s="12" t="s">
        <v>1781</v>
      </c>
      <c r="W27" s="12"/>
      <c r="X27" s="139"/>
      <c r="Z27" s="15"/>
      <c r="AA27" s="15"/>
      <c r="AB27" s="11"/>
      <c r="AD27" s="12" t="s">
        <v>1782</v>
      </c>
      <c r="AE27" s="12"/>
      <c r="AF27" s="139"/>
    </row>
    <row r="28" spans="1:32" ht="14" customHeight="1" collapsed="1" x14ac:dyDescent="0.35">
      <c r="A28" s="11">
        <v>356</v>
      </c>
      <c r="B28" s="143" t="s">
        <v>1186</v>
      </c>
      <c r="C28" s="144"/>
      <c r="D28" s="145"/>
      <c r="E28" s="14"/>
      <c r="F28" s="143" t="s">
        <v>1187</v>
      </c>
      <c r="G28" s="144"/>
      <c r="H28" s="145"/>
      <c r="J28" s="143" t="s">
        <v>1188</v>
      </c>
      <c r="K28" s="144"/>
      <c r="L28" s="145"/>
      <c r="N28" s="143" t="s">
        <v>1189</v>
      </c>
      <c r="O28" s="144"/>
      <c r="P28" s="145"/>
      <c r="R28" s="80"/>
      <c r="S28" s="87"/>
      <c r="T28" s="94" t="str">
        <f>_xlfn.XLOOKUP(S28,Countries!$A$2:$A$267,Countries!$B$2:$B$267,"XYZ")</f>
        <v>XYZ</v>
      </c>
      <c r="V28" s="143" t="s">
        <v>1190</v>
      </c>
      <c r="W28" s="144"/>
      <c r="X28" s="145"/>
      <c r="Z28" s="143" t="s">
        <v>1191</v>
      </c>
      <c r="AA28" s="144"/>
      <c r="AB28" s="145"/>
      <c r="AD28" s="143" t="s">
        <v>1192</v>
      </c>
      <c r="AE28" s="144"/>
      <c r="AF28" s="145"/>
    </row>
    <row r="29" spans="1:32" ht="14" customHeight="1" x14ac:dyDescent="0.35">
      <c r="A29" s="11">
        <v>357</v>
      </c>
      <c r="B29" s="55" t="s">
        <v>11</v>
      </c>
      <c r="C29" s="84"/>
      <c r="D29" s="127" t="str">
        <f>_xlfn.XLOOKUP(C29,Countries!$A$2:$A$267,Countries!$B$2:$B$267,"XYZ")</f>
        <v>XYZ</v>
      </c>
      <c r="E29" s="14"/>
      <c r="F29" s="57" t="s">
        <v>11</v>
      </c>
      <c r="G29" s="86"/>
      <c r="H29" s="133" t="str">
        <f>_xlfn.XLOOKUP(G29,Countries!$A$2:$A$267,Countries!$B$2:$B$267,"XYZ")</f>
        <v>XYZ</v>
      </c>
      <c r="J29" s="55" t="s">
        <v>11</v>
      </c>
      <c r="K29" s="84"/>
      <c r="L29" s="127" t="str">
        <f>_xlfn.XLOOKUP(K29,Countries!$A$2:$A$267,Countries!$B$2:$B$267,"XYZ")</f>
        <v>XYZ</v>
      </c>
      <c r="N29" s="55" t="s">
        <v>11</v>
      </c>
      <c r="O29" s="84"/>
      <c r="P29" s="127" t="str">
        <f>_xlfn.XLOOKUP(O29,Countries!$A$2:$A$267,Countries!$B$2:$B$267,"XYZ")</f>
        <v>XYZ</v>
      </c>
      <c r="R29" s="80"/>
      <c r="S29" s="87"/>
      <c r="T29" s="94" t="str">
        <f>_xlfn.XLOOKUP(S29,Countries!$A$2:$A$267,Countries!$B$2:$B$267,"XYZ")</f>
        <v>XYZ</v>
      </c>
      <c r="V29" s="55" t="s">
        <v>11</v>
      </c>
      <c r="W29" s="84"/>
      <c r="X29" s="127" t="s">
        <v>1184</v>
      </c>
      <c r="Z29" s="55" t="s">
        <v>11</v>
      </c>
      <c r="AA29" s="84"/>
      <c r="AB29" s="127" t="s">
        <v>1184</v>
      </c>
      <c r="AD29" s="55" t="s">
        <v>11</v>
      </c>
      <c r="AE29" s="84"/>
      <c r="AF29" s="127" t="s">
        <v>1184</v>
      </c>
    </row>
    <row r="30" spans="1:32" ht="14" customHeight="1" x14ac:dyDescent="0.35">
      <c r="A30" s="11">
        <v>358</v>
      </c>
      <c r="B30" s="56" t="s">
        <v>11</v>
      </c>
      <c r="C30" s="85"/>
      <c r="D30" s="94" t="str">
        <f>_xlfn.XLOOKUP(C30,Countries!$A$2:$A$267,Countries!$B$2:$B$267,"XYZ")</f>
        <v>XYZ</v>
      </c>
      <c r="E30" s="14"/>
      <c r="F30" s="14"/>
      <c r="G30" s="14"/>
      <c r="H30" s="11"/>
      <c r="J30" s="56" t="s">
        <v>11</v>
      </c>
      <c r="K30" s="85"/>
      <c r="L30" s="94" t="str">
        <f>_xlfn.XLOOKUP(K30,Countries!$A$2:$A$267,Countries!$B$2:$B$267,"XYZ")</f>
        <v>XYZ</v>
      </c>
      <c r="N30" s="56" t="s">
        <v>11</v>
      </c>
      <c r="O30" s="85"/>
      <c r="P30" s="94" t="str">
        <f>_xlfn.XLOOKUP(O30,Countries!$A$2:$A$267,Countries!$B$2:$B$267,"XYZ")</f>
        <v>XYZ</v>
      </c>
      <c r="R30" s="80"/>
      <c r="S30" s="87"/>
      <c r="T30" s="94" t="str">
        <f>_xlfn.XLOOKUP(S30,Countries!$A$2:$A$267,Countries!$B$2:$B$267,"XYZ")</f>
        <v>XYZ</v>
      </c>
      <c r="V30" s="80"/>
      <c r="W30" s="87"/>
      <c r="X30" s="97" t="s">
        <v>1184</v>
      </c>
      <c r="Z30" s="57"/>
      <c r="AA30" s="86"/>
      <c r="AB30" s="95" t="s">
        <v>1184</v>
      </c>
      <c r="AD30" s="80"/>
      <c r="AE30" s="87"/>
      <c r="AF30" s="97" t="s">
        <v>1184</v>
      </c>
    </row>
    <row r="31" spans="1:32" ht="14" customHeight="1" x14ac:dyDescent="0.35">
      <c r="A31" s="11">
        <v>359</v>
      </c>
      <c r="B31" s="56" t="s">
        <v>11</v>
      </c>
      <c r="C31" s="85"/>
      <c r="D31" s="94" t="str">
        <f>_xlfn.XLOOKUP(C31,Countries!$A$2:$A$267,Countries!$B$2:$B$267,"XYZ")</f>
        <v>XYZ</v>
      </c>
      <c r="E31" s="14"/>
      <c r="F31" s="143" t="s">
        <v>1177</v>
      </c>
      <c r="G31" s="144"/>
      <c r="H31" s="145"/>
      <c r="J31" s="56" t="s">
        <v>11</v>
      </c>
      <c r="K31" s="85"/>
      <c r="L31" s="94" t="str">
        <f>_xlfn.XLOOKUP(K31,Countries!$A$2:$A$267,Countries!$B$2:$B$267,"XYZ")</f>
        <v>XYZ</v>
      </c>
      <c r="N31" s="56"/>
      <c r="O31" s="85"/>
      <c r="P31" s="94" t="str">
        <f>_xlfn.XLOOKUP(O31,Countries!$A$2:$A$267,Countries!$B$2:$B$267,"XYZ")</f>
        <v>XYZ</v>
      </c>
      <c r="R31" s="57"/>
      <c r="S31" s="86"/>
      <c r="T31" s="95" t="str">
        <f>_xlfn.XLOOKUP(S31,Countries!$A$2:$A$267,Countries!$B$2:$B$267,"XYZ")</f>
        <v>XYZ</v>
      </c>
      <c r="V31" s="80"/>
      <c r="W31" s="87"/>
      <c r="X31" s="97" t="s">
        <v>1184</v>
      </c>
      <c r="Z31" s="15"/>
      <c r="AA31" s="15"/>
      <c r="AB31" s="11"/>
      <c r="AD31" s="57"/>
      <c r="AE31" s="86"/>
      <c r="AF31" s="95" t="s">
        <v>1184</v>
      </c>
    </row>
    <row r="32" spans="1:32" ht="14" customHeight="1" x14ac:dyDescent="0.35">
      <c r="A32" s="11">
        <v>360</v>
      </c>
      <c r="B32" s="56"/>
      <c r="C32" s="85"/>
      <c r="D32" s="94" t="str">
        <f>_xlfn.XLOOKUP(C32,Countries!$A$2:$A$267,Countries!$B$2:$B$267,"XYZ")</f>
        <v>XYZ</v>
      </c>
      <c r="E32" s="14"/>
      <c r="F32" s="55" t="s">
        <v>11</v>
      </c>
      <c r="G32" s="84"/>
      <c r="H32" s="127" t="str">
        <f>_xlfn.XLOOKUP(G32,Countries!$A$2:$A$267,Countries!$B$2:$B$267,"XYZ")</f>
        <v>XYZ</v>
      </c>
      <c r="J32" s="56"/>
      <c r="K32" s="85"/>
      <c r="L32" s="94" t="str">
        <f>_xlfn.XLOOKUP(K32,Countries!$A$2:$A$267,Countries!$B$2:$B$267,"XYZ")</f>
        <v>XYZ</v>
      </c>
      <c r="N32" s="57"/>
      <c r="O32" s="86"/>
      <c r="P32" s="95" t="str">
        <f>_xlfn.XLOOKUP(O32,Countries!$A$2:$A$267,Countries!$B$2:$B$267,"XYZ")</f>
        <v>XYZ</v>
      </c>
      <c r="R32" s="15"/>
      <c r="S32" s="15"/>
      <c r="T32" s="11"/>
      <c r="V32" s="80"/>
      <c r="W32" s="87"/>
      <c r="X32" s="97" t="s">
        <v>1184</v>
      </c>
      <c r="Z32" s="143" t="s">
        <v>1193</v>
      </c>
      <c r="AA32" s="144"/>
      <c r="AB32" s="145"/>
      <c r="AD32" s="15"/>
      <c r="AE32" s="15"/>
      <c r="AF32" s="11"/>
    </row>
    <row r="33" spans="1:32" ht="14" hidden="1" customHeight="1" outlineLevel="1" x14ac:dyDescent="0.35">
      <c r="A33" s="11"/>
      <c r="B33" s="56"/>
      <c r="C33" s="85"/>
      <c r="D33" s="94"/>
      <c r="E33" s="14"/>
      <c r="F33" s="80"/>
      <c r="G33" s="87"/>
      <c r="H33" s="135"/>
      <c r="J33" s="123"/>
      <c r="K33" s="117"/>
      <c r="L33" s="118"/>
      <c r="N33" s="45"/>
      <c r="O33" s="45"/>
      <c r="P33" s="99"/>
      <c r="R33" s="12" t="s">
        <v>593</v>
      </c>
      <c r="S33" s="12"/>
      <c r="T33" s="139"/>
      <c r="V33" s="80"/>
      <c r="W33" s="87"/>
      <c r="X33" s="97"/>
      <c r="Z33" s="137"/>
      <c r="AA33" s="138"/>
      <c r="AB33" s="140"/>
      <c r="AD33" s="15"/>
      <c r="AE33" s="15"/>
      <c r="AF33" s="11"/>
    </row>
    <row r="34" spans="1:32" ht="14" hidden="1" customHeight="1" outlineLevel="1" x14ac:dyDescent="0.35">
      <c r="A34" s="11"/>
      <c r="B34" s="56"/>
      <c r="C34" s="85"/>
      <c r="D34" s="94"/>
      <c r="E34" s="14"/>
      <c r="F34" s="80"/>
      <c r="G34" s="87"/>
      <c r="H34" s="135"/>
      <c r="J34" s="123"/>
      <c r="K34" s="117"/>
      <c r="L34" s="118"/>
      <c r="N34" s="45"/>
      <c r="O34" s="45"/>
      <c r="P34" s="99"/>
      <c r="R34" s="12" t="s">
        <v>58</v>
      </c>
      <c r="S34" s="12"/>
      <c r="T34" s="139"/>
      <c r="V34" s="80"/>
      <c r="W34" s="87"/>
      <c r="X34" s="97"/>
      <c r="Z34" s="137"/>
      <c r="AA34" s="138"/>
      <c r="AB34" s="140"/>
      <c r="AD34" s="15"/>
      <c r="AE34" s="15"/>
      <c r="AF34" s="11"/>
    </row>
    <row r="35" spans="1:32" ht="14" hidden="1" customHeight="1" outlineLevel="1" x14ac:dyDescent="0.35">
      <c r="A35" s="11"/>
      <c r="B35" s="56"/>
      <c r="C35" s="85"/>
      <c r="D35" s="94"/>
      <c r="E35" s="14"/>
      <c r="F35" s="80"/>
      <c r="G35" s="87"/>
      <c r="H35" s="135"/>
      <c r="J35" s="123"/>
      <c r="K35" s="117"/>
      <c r="L35" s="118"/>
      <c r="N35" s="45"/>
      <c r="O35" s="45"/>
      <c r="P35" s="99"/>
      <c r="R35" s="12" t="s">
        <v>305</v>
      </c>
      <c r="S35" s="12"/>
      <c r="T35" s="139"/>
      <c r="V35" s="80"/>
      <c r="W35" s="87"/>
      <c r="X35" s="97"/>
      <c r="Z35" s="137"/>
      <c r="AA35" s="138"/>
      <c r="AB35" s="140"/>
      <c r="AD35" s="15"/>
      <c r="AE35" s="15"/>
      <c r="AF35" s="11"/>
    </row>
    <row r="36" spans="1:32" ht="14" hidden="1" customHeight="1" outlineLevel="1" x14ac:dyDescent="0.35">
      <c r="A36" s="11"/>
      <c r="B36" s="56"/>
      <c r="C36" s="85"/>
      <c r="D36" s="94"/>
      <c r="E36" s="14"/>
      <c r="F36" s="80"/>
      <c r="G36" s="87"/>
      <c r="H36" s="135"/>
      <c r="J36" s="123"/>
      <c r="K36" s="117"/>
      <c r="L36" s="118"/>
      <c r="N36" s="45"/>
      <c r="O36" s="45"/>
      <c r="P36" s="99"/>
      <c r="R36" s="12" t="s">
        <v>1778</v>
      </c>
      <c r="S36" s="12"/>
      <c r="T36" s="139"/>
      <c r="V36" s="80"/>
      <c r="W36" s="87"/>
      <c r="X36" s="97"/>
      <c r="Z36" s="137"/>
      <c r="AA36" s="138"/>
      <c r="AB36" s="140"/>
      <c r="AD36" s="15"/>
      <c r="AE36" s="15"/>
      <c r="AF36" s="11"/>
    </row>
    <row r="37" spans="1:32" ht="14" customHeight="1" collapsed="1" x14ac:dyDescent="0.35">
      <c r="A37" s="11">
        <v>361</v>
      </c>
      <c r="B37" s="56"/>
      <c r="C37" s="85"/>
      <c r="D37" s="94" t="str">
        <f>_xlfn.XLOOKUP(C37,Countries!$A$2:$A$267,Countries!$B$2:$B$267,"XYZ")</f>
        <v>XYZ</v>
      </c>
      <c r="E37" s="14"/>
      <c r="F37" s="80"/>
      <c r="G37" s="87"/>
      <c r="H37" s="135" t="str">
        <f>_xlfn.XLOOKUP(G37,Countries!$A$2:$A$267,Countries!$B$2:$B$267,"XYZ")</f>
        <v>XYZ</v>
      </c>
      <c r="J37" s="57"/>
      <c r="K37" s="86"/>
      <c r="L37" s="95" t="str">
        <f>_xlfn.XLOOKUP(K37,Countries!$A$2:$A$267,Countries!$B$2:$B$267,"XYZ")</f>
        <v>XYZ</v>
      </c>
      <c r="N37" s="15"/>
      <c r="O37" s="15"/>
      <c r="P37" s="11"/>
      <c r="R37" s="143" t="s">
        <v>1194</v>
      </c>
      <c r="S37" s="144"/>
      <c r="T37" s="145"/>
      <c r="V37" s="80"/>
      <c r="W37" s="87"/>
      <c r="X37" s="97" t="s">
        <v>1184</v>
      </c>
      <c r="Z37" s="55" t="s">
        <v>11</v>
      </c>
      <c r="AA37" s="84"/>
      <c r="AB37" s="127" t="s">
        <v>1184</v>
      </c>
      <c r="AD37" s="143" t="s">
        <v>1195</v>
      </c>
      <c r="AE37" s="144"/>
      <c r="AF37" s="145"/>
    </row>
    <row r="38" spans="1:32" ht="14" customHeight="1" x14ac:dyDescent="0.35">
      <c r="A38" s="11">
        <v>362</v>
      </c>
      <c r="B38" s="56"/>
      <c r="C38" s="85"/>
      <c r="D38" s="94" t="str">
        <f>_xlfn.XLOOKUP(C38,Countries!$A$2:$A$267,Countries!$B$2:$B$267,"XYZ")</f>
        <v>XYZ</v>
      </c>
      <c r="E38" s="14"/>
      <c r="F38" s="80"/>
      <c r="G38" s="87"/>
      <c r="H38" s="135" t="str">
        <f>_xlfn.XLOOKUP(G38,Countries!$A$2:$A$267,Countries!$B$2:$B$267,"XYZ")</f>
        <v>XYZ</v>
      </c>
      <c r="J38" s="14"/>
      <c r="K38" s="14"/>
      <c r="L38" s="11"/>
      <c r="N38" s="143" t="s">
        <v>1196</v>
      </c>
      <c r="O38" s="144"/>
      <c r="P38" s="145"/>
      <c r="R38" s="55" t="s">
        <v>11</v>
      </c>
      <c r="S38" s="84"/>
      <c r="T38" s="127" t="str">
        <f>_xlfn.XLOOKUP(S38,Countries!$A$2:$A$267,Countries!$B$2:$B$267,"XYZ")</f>
        <v>XYZ</v>
      </c>
      <c r="V38" s="80"/>
      <c r="W38" s="87"/>
      <c r="X38" s="97" t="s">
        <v>1184</v>
      </c>
      <c r="Z38" s="80"/>
      <c r="AA38" s="87"/>
      <c r="AB38" s="97" t="s">
        <v>1184</v>
      </c>
      <c r="AD38" s="55" t="s">
        <v>11</v>
      </c>
      <c r="AE38" s="84"/>
      <c r="AF38" s="127" t="s">
        <v>1184</v>
      </c>
    </row>
    <row r="39" spans="1:32" ht="14" customHeight="1" x14ac:dyDescent="0.35">
      <c r="A39" s="11">
        <v>363</v>
      </c>
      <c r="B39" s="56"/>
      <c r="C39" s="85"/>
      <c r="D39" s="94" t="str">
        <f>_xlfn.XLOOKUP(C39,Countries!$A$2:$A$267,Countries!$B$2:$B$267,"XYZ")</f>
        <v>XYZ</v>
      </c>
      <c r="E39" s="14"/>
      <c r="F39" s="56" t="s">
        <v>11</v>
      </c>
      <c r="G39" s="85"/>
      <c r="H39" s="94" t="str">
        <f>_xlfn.XLOOKUP(G39,Countries!$A$2:$A$267,Countries!$B$2:$B$267,"XYZ")</f>
        <v>XYZ</v>
      </c>
      <c r="J39" s="143" t="s">
        <v>1197</v>
      </c>
      <c r="K39" s="144"/>
      <c r="L39" s="145"/>
      <c r="N39" s="55" t="s">
        <v>11</v>
      </c>
      <c r="O39" s="84"/>
      <c r="P39" s="127" t="str">
        <f>_xlfn.XLOOKUP(O39,Countries!$A$2:$A$267,Countries!$B$2:$B$267,"XYZ")</f>
        <v>XYZ</v>
      </c>
      <c r="R39" s="80"/>
      <c r="S39" s="87"/>
      <c r="T39" s="94" t="str">
        <f>_xlfn.XLOOKUP(S39,Countries!$A$2:$A$267,Countries!$B$2:$B$267,"XYZ")</f>
        <v>XYZ</v>
      </c>
      <c r="V39" s="80"/>
      <c r="W39" s="87"/>
      <c r="X39" s="97" t="s">
        <v>1184</v>
      </c>
      <c r="Z39" s="57"/>
      <c r="AA39" s="86"/>
      <c r="AB39" s="95" t="s">
        <v>1184</v>
      </c>
      <c r="AD39" s="80"/>
      <c r="AE39" s="87"/>
      <c r="AF39" s="97" t="s">
        <v>1184</v>
      </c>
    </row>
    <row r="40" spans="1:32" ht="14" customHeight="1" x14ac:dyDescent="0.35">
      <c r="A40" s="11">
        <v>364</v>
      </c>
      <c r="B40" s="56"/>
      <c r="C40" s="85"/>
      <c r="D40" s="94" t="str">
        <f>_xlfn.XLOOKUP(C40,Countries!$A$2:$A$267,Countries!$B$2:$B$267,"XYZ")</f>
        <v>XYZ</v>
      </c>
      <c r="E40" s="14"/>
      <c r="F40" s="57"/>
      <c r="G40" s="86"/>
      <c r="H40" s="95" t="str">
        <f>_xlfn.XLOOKUP(G40,Countries!$A$2:$A$267,Countries!$B$2:$B$267,"XYZ")</f>
        <v>XYZ</v>
      </c>
      <c r="J40" s="55" t="s">
        <v>11</v>
      </c>
      <c r="K40" s="84"/>
      <c r="L40" s="127" t="str">
        <f>_xlfn.XLOOKUP(K40,Countries!$A$2:$A$267,Countries!$B$2:$B$267,"XYZ")</f>
        <v>XYZ</v>
      </c>
      <c r="N40" s="57"/>
      <c r="O40" s="86"/>
      <c r="P40" s="95" t="str">
        <f>_xlfn.XLOOKUP(O40,Countries!$A$2:$A$267,Countries!$B$2:$B$267,"XYZ")</f>
        <v>XYZ</v>
      </c>
      <c r="R40" s="80"/>
      <c r="S40" s="87"/>
      <c r="T40" s="94" t="str">
        <f>_xlfn.XLOOKUP(S40,Countries!$A$2:$A$267,Countries!$B$2:$B$267,"XYZ")</f>
        <v>XYZ</v>
      </c>
      <c r="V40" s="80"/>
      <c r="W40" s="87"/>
      <c r="X40" s="97" t="s">
        <v>1184</v>
      </c>
    </row>
    <row r="41" spans="1:32" ht="14" customHeight="1" x14ac:dyDescent="0.35">
      <c r="A41" s="11">
        <v>365</v>
      </c>
      <c r="B41" s="56"/>
      <c r="C41" s="85"/>
      <c r="D41" s="94" t="str">
        <f>_xlfn.XLOOKUP(C41,Countries!$A$2:$A$267,Countries!$B$2:$B$267,"XYZ")</f>
        <v>XYZ</v>
      </c>
      <c r="E41" s="14"/>
      <c r="J41" s="57"/>
      <c r="K41" s="86"/>
      <c r="L41" s="95" t="str">
        <f>_xlfn.XLOOKUP(K41,Countries!$A$2:$A$267,Countries!$B$2:$B$267,"XYZ")</f>
        <v>XYZ</v>
      </c>
      <c r="R41" s="80"/>
      <c r="S41" s="87"/>
      <c r="T41" s="94" t="str">
        <f>_xlfn.XLOOKUP(S41,Countries!$A$2:$A$267,Countries!$B$2:$B$267,"XYZ")</f>
        <v>XYZ</v>
      </c>
      <c r="V41" s="80"/>
      <c r="W41" s="87"/>
      <c r="X41" s="97" t="s">
        <v>1184</v>
      </c>
      <c r="Z41" s="143" t="s">
        <v>1198</v>
      </c>
      <c r="AA41" s="144"/>
      <c r="AB41" s="145"/>
    </row>
    <row r="42" spans="1:32" ht="14" customHeight="1" x14ac:dyDescent="0.35">
      <c r="A42" s="11">
        <v>366</v>
      </c>
      <c r="B42" s="57"/>
      <c r="C42" s="86"/>
      <c r="D42" s="95" t="str">
        <f>_xlfn.XLOOKUP(C42,Countries!$A$2:$A$267,Countries!$B$2:$B$267,"XYZ")</f>
        <v>XYZ</v>
      </c>
      <c r="E42" s="14"/>
      <c r="F42" s="143" t="s">
        <v>1199</v>
      </c>
      <c r="G42" s="144"/>
      <c r="H42" s="145"/>
      <c r="N42" s="143" t="s">
        <v>1200</v>
      </c>
      <c r="O42" s="144"/>
      <c r="P42" s="145"/>
      <c r="R42" s="80"/>
      <c r="S42" s="87"/>
      <c r="T42" s="94" t="str">
        <f>_xlfn.XLOOKUP(S42,Countries!$A$2:$A$267,Countries!$B$2:$B$267,"XYZ")</f>
        <v>XYZ</v>
      </c>
      <c r="V42" s="57"/>
      <c r="W42" s="86"/>
      <c r="X42" s="95" t="s">
        <v>1184</v>
      </c>
      <c r="Z42" s="57"/>
      <c r="AA42" s="86"/>
      <c r="AB42" s="133" t="s">
        <v>1184</v>
      </c>
    </row>
    <row r="43" spans="1:32" ht="14" customHeight="1" x14ac:dyDescent="0.35">
      <c r="A43" s="11">
        <v>367</v>
      </c>
      <c r="B43" s="14"/>
      <c r="C43" s="14"/>
      <c r="D43" s="11"/>
      <c r="E43" s="14"/>
      <c r="F43" s="55" t="s">
        <v>11</v>
      </c>
      <c r="G43" s="84"/>
      <c r="H43" s="127" t="str">
        <f>_xlfn.XLOOKUP(G43,Countries!$A$2:$A$267,Countries!$B$2:$B$267,"XYZ")</f>
        <v>XYZ</v>
      </c>
      <c r="N43" s="55" t="s">
        <v>11</v>
      </c>
      <c r="O43" s="84"/>
      <c r="P43" s="127" t="str">
        <f>_xlfn.XLOOKUP(O43,Countries!$A$2:$A$267,Countries!$B$2:$B$267,"XYZ")</f>
        <v>XYZ</v>
      </c>
      <c r="R43" s="80"/>
      <c r="S43" s="87"/>
      <c r="T43" s="94" t="str">
        <f>_xlfn.XLOOKUP(S43,Countries!$A$2:$A$267,Countries!$B$2:$B$267,"XYZ")</f>
        <v>XYZ</v>
      </c>
      <c r="V43" s="15"/>
      <c r="W43" s="15"/>
      <c r="X43" s="11"/>
    </row>
    <row r="44" spans="1:32" ht="14" customHeight="1" x14ac:dyDescent="0.35">
      <c r="A44" s="11">
        <v>368</v>
      </c>
      <c r="E44" s="14"/>
      <c r="F44" s="56" t="s">
        <v>11</v>
      </c>
      <c r="G44" s="85"/>
      <c r="H44" s="94" t="str">
        <f>_xlfn.XLOOKUP(G44,Countries!$A$2:$A$267,Countries!$B$2:$B$267,"XYZ")</f>
        <v>XYZ</v>
      </c>
      <c r="N44" s="80"/>
      <c r="O44" s="87"/>
      <c r="P44" s="97" t="str">
        <f>_xlfn.XLOOKUP(O44,Countries!$A$2:$A$267,Countries!$B$2:$B$267,"XYZ")</f>
        <v>XYZ</v>
      </c>
      <c r="R44" s="80"/>
      <c r="S44" s="87"/>
      <c r="T44" s="94" t="str">
        <f>_xlfn.XLOOKUP(S44,Countries!$A$2:$A$267,Countries!$B$2:$B$267,"XYZ")</f>
        <v>XYZ</v>
      </c>
    </row>
    <row r="45" spans="1:32" ht="14" customHeight="1" x14ac:dyDescent="0.35">
      <c r="A45" s="11">
        <v>369</v>
      </c>
      <c r="E45" s="14"/>
      <c r="F45" s="57"/>
      <c r="G45" s="86"/>
      <c r="H45" s="95" t="str">
        <f>_xlfn.XLOOKUP(G45,Countries!$A$2:$A$267,Countries!$B$2:$B$267,"XYZ")</f>
        <v>XYZ</v>
      </c>
      <c r="N45" s="80"/>
      <c r="O45" s="87"/>
      <c r="P45" s="97" t="str">
        <f>_xlfn.XLOOKUP(O45,Countries!$A$2:$A$267,Countries!$B$2:$B$267,"XYZ")</f>
        <v>XYZ</v>
      </c>
      <c r="R45" s="80"/>
      <c r="S45" s="87"/>
      <c r="T45" s="94" t="str">
        <f>_xlfn.XLOOKUP(S45,Countries!$A$2:$A$267,Countries!$B$2:$B$267,"XYZ")</f>
        <v>XYZ</v>
      </c>
    </row>
    <row r="46" spans="1:32" ht="14" customHeight="1" x14ac:dyDescent="0.35">
      <c r="A46" s="11">
        <v>370</v>
      </c>
      <c r="E46" s="14"/>
      <c r="F46" s="45"/>
      <c r="G46" s="45"/>
      <c r="H46" s="99"/>
      <c r="N46" s="57"/>
      <c r="O46" s="86"/>
      <c r="P46" s="95" t="str">
        <f>_xlfn.XLOOKUP(O46,Countries!$A$2:$A$267,Countries!$B$2:$B$267,"XYZ")</f>
        <v>XYZ</v>
      </c>
      <c r="R46" s="80"/>
      <c r="S46" s="87"/>
      <c r="T46" s="94" t="str">
        <f>_xlfn.XLOOKUP(S46,Countries!$A$2:$A$267,Countries!$B$2:$B$267,"XYZ")</f>
        <v>XYZ</v>
      </c>
    </row>
    <row r="47" spans="1:32" ht="14" customHeight="1" x14ac:dyDescent="0.35">
      <c r="A47" s="11">
        <v>371</v>
      </c>
      <c r="E47" s="14"/>
      <c r="F47" s="45"/>
      <c r="G47" s="45"/>
      <c r="H47" s="99"/>
      <c r="R47" s="57" t="s">
        <v>11</v>
      </c>
      <c r="S47" s="86"/>
      <c r="T47" s="95" t="str">
        <f>_xlfn.XLOOKUP(S47,Countries!$A$2:$A$267,Countries!$B$2:$B$267,"XYZ")</f>
        <v>XYZ</v>
      </c>
    </row>
    <row r="48" spans="1:32" ht="14" customHeight="1" x14ac:dyDescent="0.35">
      <c r="A48" s="11" t="s">
        <v>11</v>
      </c>
      <c r="E48" s="14"/>
      <c r="F48" s="45"/>
      <c r="G48" s="45"/>
      <c r="H48" s="99"/>
    </row>
    <row r="49" spans="1:16" ht="14" hidden="1" customHeight="1" outlineLevel="1" x14ac:dyDescent="0.35">
      <c r="A49" s="11"/>
      <c r="B49" s="12" t="s">
        <v>537</v>
      </c>
      <c r="C49" s="12"/>
      <c r="D49" s="136"/>
      <c r="E49" s="14"/>
      <c r="F49" s="12" t="s">
        <v>592</v>
      </c>
      <c r="G49" s="12"/>
      <c r="H49" s="136"/>
      <c r="I49" s="14"/>
      <c r="J49" s="12" t="s">
        <v>1771</v>
      </c>
      <c r="K49" s="12"/>
      <c r="L49" s="136"/>
      <c r="M49" s="14"/>
      <c r="N49" s="12" t="s">
        <v>1776</v>
      </c>
      <c r="O49" s="12"/>
      <c r="P49" s="136"/>
    </row>
    <row r="50" spans="1:16" ht="14" hidden="1" customHeight="1" outlineLevel="1" x14ac:dyDescent="0.35">
      <c r="A50" s="11"/>
      <c r="B50" s="12" t="s">
        <v>58</v>
      </c>
      <c r="C50" s="12"/>
      <c r="D50" s="136"/>
      <c r="E50" s="14"/>
      <c r="F50" s="12" t="s">
        <v>538</v>
      </c>
      <c r="G50" s="12"/>
      <c r="H50" s="136"/>
      <c r="I50" s="14"/>
      <c r="J50" s="12" t="s">
        <v>304</v>
      </c>
      <c r="K50" s="12"/>
      <c r="L50" s="136"/>
      <c r="M50" s="14"/>
      <c r="N50" s="12" t="s">
        <v>60</v>
      </c>
      <c r="O50" s="12"/>
      <c r="P50" s="136"/>
    </row>
    <row r="51" spans="1:16" ht="14" hidden="1" customHeight="1" outlineLevel="1" x14ac:dyDescent="0.35">
      <c r="A51" s="11"/>
      <c r="B51" s="12" t="s">
        <v>1773</v>
      </c>
      <c r="C51" s="12"/>
      <c r="D51" s="136"/>
      <c r="E51" s="14"/>
      <c r="F51" s="12" t="s">
        <v>540</v>
      </c>
      <c r="G51" s="12"/>
      <c r="H51" s="136"/>
      <c r="I51" s="14"/>
      <c r="J51" s="12" t="s">
        <v>1775</v>
      </c>
      <c r="K51" s="12"/>
      <c r="L51" s="136"/>
      <c r="M51" s="14"/>
      <c r="N51" s="12" t="s">
        <v>1777</v>
      </c>
      <c r="O51" s="12"/>
      <c r="P51" s="136"/>
    </row>
    <row r="52" spans="1:16" ht="14" hidden="1" customHeight="1" outlineLevel="1" x14ac:dyDescent="0.35">
      <c r="A52" s="11"/>
      <c r="B52" s="12" t="s">
        <v>542</v>
      </c>
      <c r="C52" s="12"/>
      <c r="D52" s="136"/>
      <c r="E52" s="14"/>
      <c r="F52" s="12" t="s">
        <v>394</v>
      </c>
      <c r="G52" s="12"/>
      <c r="H52" s="136"/>
      <c r="I52" s="14"/>
      <c r="J52" s="12" t="s">
        <v>596</v>
      </c>
      <c r="K52" s="12"/>
      <c r="L52" s="136"/>
      <c r="M52" s="14"/>
      <c r="N52" s="12" t="s">
        <v>395</v>
      </c>
      <c r="O52" s="12"/>
      <c r="P52" s="136"/>
    </row>
    <row r="53" spans="1:16" ht="14" customHeight="1" collapsed="1" x14ac:dyDescent="0.35">
      <c r="A53" s="11"/>
      <c r="B53" s="169" t="s">
        <v>1201</v>
      </c>
      <c r="C53" s="169"/>
      <c r="D53" s="170"/>
      <c r="E53" s="14"/>
      <c r="F53" s="143" t="s">
        <v>1202</v>
      </c>
      <c r="G53" s="144"/>
      <c r="H53" s="155"/>
      <c r="I53" s="14"/>
      <c r="J53" s="146" t="s">
        <v>1203</v>
      </c>
      <c r="K53" s="144"/>
      <c r="L53" s="145"/>
      <c r="M53" s="14"/>
      <c r="N53" s="146" t="s">
        <v>1204</v>
      </c>
      <c r="O53" s="144"/>
      <c r="P53" s="145"/>
    </row>
    <row r="54" spans="1:16" ht="14" customHeight="1" x14ac:dyDescent="0.35">
      <c r="A54" s="11">
        <v>372</v>
      </c>
      <c r="B54" s="80" t="s">
        <v>11</v>
      </c>
      <c r="C54" s="87"/>
      <c r="D54" s="135" t="str">
        <f>_xlfn.XLOOKUP(C54,Countries!$A$2:$A$267,Countries!$B$2:$B$267,"XYZ")</f>
        <v>XYZ</v>
      </c>
      <c r="E54" s="14"/>
      <c r="F54" s="18" t="s">
        <v>11</v>
      </c>
      <c r="G54" s="88"/>
      <c r="H54" s="127" t="str">
        <f>_xlfn.XLOOKUP(G54,Countries!$A$2:$A$267,Countries!$B$2:$B$267,"XYZ")</f>
        <v>XYZ</v>
      </c>
      <c r="I54" s="14"/>
      <c r="J54" s="53"/>
      <c r="K54" s="86"/>
      <c r="L54" s="133" t="str">
        <f>_xlfn.XLOOKUP(K54,Countries!$A$2:$A$267,Countries!$B$2:$B$267,"XYZ")</f>
        <v>XYZ</v>
      </c>
      <c r="M54" s="14"/>
      <c r="N54" s="16" t="s">
        <v>11</v>
      </c>
      <c r="O54" s="84"/>
      <c r="P54" s="127" t="str">
        <f>_xlfn.XLOOKUP(O54,Countries!$A$2:$A$267,Countries!$B$2:$B$267,"XYZ")</f>
        <v>XYZ</v>
      </c>
    </row>
    <row r="55" spans="1:16" ht="14" customHeight="1" x14ac:dyDescent="0.35">
      <c r="A55" s="11">
        <v>373</v>
      </c>
      <c r="B55" s="80"/>
      <c r="C55" s="87"/>
      <c r="D55" s="97" t="str">
        <f>_xlfn.XLOOKUP(C55,Countries!$A$2:$A$267,Countries!$B$2:$B$267,"XYZ")</f>
        <v>XYZ</v>
      </c>
      <c r="E55" s="14"/>
      <c r="F55" s="50"/>
      <c r="G55" s="91"/>
      <c r="H55" s="97" t="str">
        <f>_xlfn.XLOOKUP(G55,Countries!$A$2:$A$267,Countries!$B$2:$B$267,"XYZ")</f>
        <v>XYZ</v>
      </c>
      <c r="I55" s="14"/>
      <c r="J55" s="14"/>
      <c r="K55" s="14"/>
      <c r="L55" s="11"/>
      <c r="M55" s="14"/>
      <c r="N55" s="46"/>
      <c r="O55" s="87"/>
      <c r="P55" s="97" t="str">
        <f>_xlfn.XLOOKUP(O55,Countries!$A$2:$A$267,Countries!$B$2:$B$267,"XYZ")</f>
        <v>XYZ</v>
      </c>
    </row>
    <row r="56" spans="1:16" ht="14" customHeight="1" x14ac:dyDescent="0.35">
      <c r="A56" s="11">
        <v>374</v>
      </c>
      <c r="B56" s="80"/>
      <c r="C56" s="87"/>
      <c r="D56" s="97" t="str">
        <f>_xlfn.XLOOKUP(C56,Countries!$A$2:$A$267,Countries!$B$2:$B$267,"XYZ")</f>
        <v>XYZ</v>
      </c>
      <c r="E56" s="14"/>
      <c r="F56" s="50"/>
      <c r="G56" s="91"/>
      <c r="H56" s="97" t="str">
        <f>_xlfn.XLOOKUP(G56,Countries!$A$2:$A$267,Countries!$B$2:$B$267,"XYZ")</f>
        <v>XYZ</v>
      </c>
      <c r="I56" s="14"/>
      <c r="J56" s="14"/>
      <c r="K56" s="14"/>
      <c r="L56" s="11"/>
      <c r="M56" s="14"/>
      <c r="N56" s="53"/>
      <c r="O56" s="86"/>
      <c r="P56" s="95" t="str">
        <f>_xlfn.XLOOKUP(O56,Countries!$A$2:$A$267,Countries!$B$2:$B$267,"XYZ")</f>
        <v>XYZ</v>
      </c>
    </row>
    <row r="57" spans="1:16" ht="14" customHeight="1" x14ac:dyDescent="0.35">
      <c r="A57" s="11">
        <v>375</v>
      </c>
      <c r="B57" s="80"/>
      <c r="C57" s="87"/>
      <c r="D57" s="97" t="str">
        <f>_xlfn.XLOOKUP(C57,Countries!$A$2:$A$267,Countries!$B$2:$B$267,"XYZ")</f>
        <v>XYZ</v>
      </c>
      <c r="E57" s="14"/>
      <c r="F57" s="50"/>
      <c r="G57" s="91"/>
      <c r="H57" s="97" t="str">
        <f>_xlfn.XLOOKUP(G57,Countries!$A$2:$A$267,Countries!$B$2:$B$267,"XYZ")</f>
        <v>XYZ</v>
      </c>
      <c r="I57" s="14"/>
      <c r="J57" s="14"/>
      <c r="K57" s="14"/>
      <c r="L57" s="11"/>
      <c r="M57" s="14"/>
      <c r="N57" s="15"/>
      <c r="O57" s="15"/>
      <c r="P57" s="11"/>
    </row>
    <row r="58" spans="1:16" ht="14" customHeight="1" x14ac:dyDescent="0.35">
      <c r="A58" s="11">
        <v>376</v>
      </c>
      <c r="B58" s="80"/>
      <c r="C58" s="87"/>
      <c r="D58" s="97" t="str">
        <f>_xlfn.XLOOKUP(C58,Countries!$A$2:$A$267,Countries!$B$2:$B$267,"XYZ")</f>
        <v>XYZ</v>
      </c>
      <c r="E58" s="14"/>
      <c r="F58" s="50"/>
      <c r="G58" s="91"/>
      <c r="H58" s="97" t="str">
        <f>_xlfn.XLOOKUP(G58,Countries!$A$2:$A$267,Countries!$B$2:$B$267,"XYZ")</f>
        <v>XYZ</v>
      </c>
      <c r="I58" s="14"/>
      <c r="J58" s="14"/>
      <c r="K58" s="14"/>
      <c r="L58" s="11"/>
      <c r="M58" s="14"/>
      <c r="N58" s="15"/>
      <c r="O58" s="15"/>
      <c r="P58" s="11"/>
    </row>
    <row r="59" spans="1:16" ht="14" customHeight="1" x14ac:dyDescent="0.35">
      <c r="A59" s="11">
        <v>377</v>
      </c>
      <c r="B59" s="80"/>
      <c r="C59" s="87"/>
      <c r="D59" s="97" t="str">
        <f>_xlfn.XLOOKUP(C59,Countries!$A$2:$A$267,Countries!$B$2:$B$267,"XYZ")</f>
        <v>XYZ</v>
      </c>
      <c r="E59" s="14"/>
      <c r="F59" s="50"/>
      <c r="G59" s="91"/>
      <c r="H59" s="97" t="str">
        <f>_xlfn.XLOOKUP(G59,Countries!$A$2:$A$267,Countries!$B$2:$B$267,"XYZ")</f>
        <v>XYZ</v>
      </c>
      <c r="I59" s="14"/>
      <c r="J59" s="14"/>
      <c r="K59" s="14"/>
      <c r="L59" s="11"/>
      <c r="M59" s="14"/>
      <c r="N59" s="15"/>
      <c r="O59" s="15"/>
      <c r="P59" s="11"/>
    </row>
    <row r="60" spans="1:16" ht="14" customHeight="1" x14ac:dyDescent="0.35">
      <c r="A60" s="11">
        <v>378</v>
      </c>
      <c r="B60" s="80"/>
      <c r="C60" s="87"/>
      <c r="D60" s="97" t="str">
        <f>_xlfn.XLOOKUP(C60,Countries!$A$2:$A$267,Countries!$B$2:$B$267,"XYZ")</f>
        <v>XYZ</v>
      </c>
      <c r="E60" s="14"/>
      <c r="F60" s="50"/>
      <c r="G60" s="91"/>
      <c r="H60" s="97" t="str">
        <f>_xlfn.XLOOKUP(G60,Countries!$A$2:$A$267,Countries!$B$2:$B$267,"XYZ")</f>
        <v>XYZ</v>
      </c>
      <c r="I60" s="14"/>
      <c r="J60" s="14"/>
      <c r="K60" s="14"/>
      <c r="L60" s="11"/>
      <c r="M60" s="14"/>
      <c r="N60" s="15"/>
      <c r="O60" s="15"/>
      <c r="P60" s="11"/>
    </row>
    <row r="61" spans="1:16" ht="14" customHeight="1" x14ac:dyDescent="0.35">
      <c r="A61" s="11">
        <v>379</v>
      </c>
      <c r="B61" s="80"/>
      <c r="C61" s="87"/>
      <c r="D61" s="97" t="str">
        <f>_xlfn.XLOOKUP(C61,Countries!$A$2:$A$267,Countries!$B$2:$B$267,"XYZ")</f>
        <v>XYZ</v>
      </c>
      <c r="E61" s="14"/>
      <c r="F61" s="50"/>
      <c r="G61" s="91"/>
      <c r="H61" s="97" t="str">
        <f>_xlfn.XLOOKUP(G61,Countries!$A$2:$A$267,Countries!$B$2:$B$267,"XYZ")</f>
        <v>XYZ</v>
      </c>
      <c r="I61" s="14"/>
      <c r="J61" s="14"/>
      <c r="K61" s="14"/>
      <c r="L61" s="11"/>
      <c r="M61" s="14"/>
      <c r="N61" s="15"/>
      <c r="O61" s="15"/>
      <c r="P61" s="11"/>
    </row>
    <row r="62" spans="1:16" ht="14" customHeight="1" x14ac:dyDescent="0.35">
      <c r="A62" s="11">
        <v>380</v>
      </c>
      <c r="B62" s="80"/>
      <c r="C62" s="87"/>
      <c r="D62" s="97" t="str">
        <f>_xlfn.XLOOKUP(C62,Countries!$A$2:$A$267,Countries!$B$2:$B$267,"XYZ")</f>
        <v>XYZ</v>
      </c>
      <c r="E62" s="14"/>
      <c r="F62" s="50"/>
      <c r="G62" s="91"/>
      <c r="H62" s="97" t="str">
        <f>_xlfn.XLOOKUP(G62,Countries!$A$2:$A$267,Countries!$B$2:$B$267,"XYZ")</f>
        <v>XYZ</v>
      </c>
      <c r="I62" s="14"/>
      <c r="J62" s="14"/>
      <c r="K62" s="14"/>
      <c r="L62" s="11"/>
      <c r="M62" s="14"/>
      <c r="N62" s="15"/>
      <c r="O62" s="15"/>
      <c r="P62" s="11"/>
    </row>
    <row r="63" spans="1:16" ht="14" customHeight="1" x14ac:dyDescent="0.35">
      <c r="A63" s="11">
        <v>381</v>
      </c>
      <c r="B63" s="57"/>
      <c r="C63" s="86"/>
      <c r="D63" s="95" t="str">
        <f>_xlfn.XLOOKUP(C63,Countries!$A$2:$A$267,Countries!$B$2:$B$267,"XYZ")</f>
        <v>XYZ</v>
      </c>
      <c r="E63" s="14"/>
      <c r="F63" s="52"/>
      <c r="G63" s="90"/>
      <c r="H63" s="95" t="str">
        <f>_xlfn.XLOOKUP(G63,Countries!$A$2:$A$267,Countries!$B$2:$B$267,"XYZ")</f>
        <v>XYZ</v>
      </c>
      <c r="I63" s="14"/>
      <c r="J63" s="14"/>
      <c r="K63" s="14"/>
      <c r="L63" s="11"/>
      <c r="M63" s="14"/>
      <c r="N63" s="15"/>
      <c r="O63" s="15"/>
      <c r="P63" s="11"/>
    </row>
    <row r="64" spans="1:16" ht="14" customHeight="1" x14ac:dyDescent="0.35">
      <c r="A64" s="11" t="s">
        <v>11</v>
      </c>
      <c r="B64" s="13"/>
      <c r="C64" s="13"/>
      <c r="D64" s="11"/>
      <c r="E64" s="14"/>
      <c r="F64" s="13"/>
      <c r="G64" s="13"/>
      <c r="I64" s="14"/>
      <c r="M64" s="14"/>
    </row>
    <row r="65" spans="1:16" ht="14" hidden="1" customHeight="1" outlineLevel="1" x14ac:dyDescent="0.35">
      <c r="A65" s="11" t="s">
        <v>11</v>
      </c>
      <c r="B65" s="12" t="s">
        <v>535</v>
      </c>
      <c r="C65" s="12"/>
      <c r="D65" s="136"/>
      <c r="E65" s="14"/>
      <c r="F65" s="12" t="s">
        <v>961</v>
      </c>
      <c r="G65" s="12"/>
      <c r="H65" s="136"/>
      <c r="I65" s="14"/>
      <c r="J65" s="12" t="s">
        <v>962</v>
      </c>
      <c r="K65" s="12"/>
      <c r="L65" s="136"/>
      <c r="M65" s="14"/>
      <c r="N65" s="12" t="s">
        <v>537</v>
      </c>
      <c r="O65" s="12"/>
      <c r="P65" s="136"/>
    </row>
    <row r="66" spans="1:16" ht="14" hidden="1" customHeight="1" outlineLevel="1" x14ac:dyDescent="0.35">
      <c r="A66" s="11" t="s">
        <v>11</v>
      </c>
      <c r="B66" s="12" t="s">
        <v>963</v>
      </c>
      <c r="C66" s="12"/>
      <c r="D66" s="136"/>
      <c r="E66" s="14"/>
      <c r="F66" s="12" t="s">
        <v>647</v>
      </c>
      <c r="G66" s="12"/>
      <c r="H66" s="136"/>
      <c r="I66" s="14"/>
      <c r="J66" s="12" t="s">
        <v>59</v>
      </c>
      <c r="K66" s="12"/>
      <c r="L66" s="136"/>
      <c r="M66" s="14"/>
      <c r="N66" s="12" t="s">
        <v>58</v>
      </c>
      <c r="O66" s="12"/>
      <c r="P66" s="136"/>
    </row>
    <row r="67" spans="1:16" ht="14" hidden="1" customHeight="1" outlineLevel="1" x14ac:dyDescent="0.35">
      <c r="A67" s="11" t="s">
        <v>11</v>
      </c>
      <c r="B67" s="12" t="s">
        <v>64</v>
      </c>
      <c r="C67" s="12"/>
      <c r="D67" s="136"/>
      <c r="E67" s="14"/>
      <c r="F67" s="12" t="s">
        <v>393</v>
      </c>
      <c r="G67" s="12"/>
      <c r="H67" s="136"/>
      <c r="I67" s="14"/>
      <c r="J67" s="12" t="s">
        <v>62</v>
      </c>
      <c r="K67" s="12"/>
      <c r="L67" s="136"/>
      <c r="M67" s="14"/>
      <c r="N67" s="12" t="s">
        <v>965</v>
      </c>
      <c r="O67" s="12"/>
      <c r="P67" s="136"/>
    </row>
    <row r="68" spans="1:16" ht="14" hidden="1" customHeight="1" outlineLevel="1" x14ac:dyDescent="0.35">
      <c r="A68" s="11" t="s">
        <v>43</v>
      </c>
      <c r="B68" s="12" t="s">
        <v>68</v>
      </c>
      <c r="C68" s="12"/>
      <c r="D68" s="136"/>
      <c r="E68" s="14"/>
      <c r="F68" s="12" t="s">
        <v>1784</v>
      </c>
      <c r="G68" s="12"/>
      <c r="H68" s="136"/>
      <c r="I68" s="14"/>
      <c r="J68" s="12" t="s">
        <v>966</v>
      </c>
      <c r="K68" s="12"/>
      <c r="L68" s="136"/>
      <c r="M68" s="14"/>
      <c r="N68" s="12" t="s">
        <v>65</v>
      </c>
      <c r="O68" s="12"/>
      <c r="P68" s="136"/>
    </row>
    <row r="69" spans="1:16" ht="14" customHeight="1" collapsed="1" x14ac:dyDescent="0.35">
      <c r="A69" s="11" t="s">
        <v>11</v>
      </c>
      <c r="B69" s="171" t="s">
        <v>1205</v>
      </c>
      <c r="C69" s="172"/>
      <c r="D69" s="173"/>
      <c r="E69" s="15"/>
      <c r="F69" s="174" t="s">
        <v>1206</v>
      </c>
      <c r="G69" s="172"/>
      <c r="H69" s="175"/>
      <c r="I69" s="14"/>
      <c r="J69" s="174" t="s">
        <v>1207</v>
      </c>
      <c r="K69" s="172"/>
      <c r="L69" s="173"/>
      <c r="M69" s="14"/>
      <c r="N69" s="174" t="s">
        <v>1208</v>
      </c>
      <c r="O69" s="172"/>
      <c r="P69" s="173"/>
    </row>
    <row r="70" spans="1:16" ht="14" customHeight="1" x14ac:dyDescent="0.35">
      <c r="A70" s="11">
        <v>382</v>
      </c>
      <c r="B70" s="55" t="s">
        <v>11</v>
      </c>
      <c r="C70" s="84"/>
      <c r="D70" s="127" t="str">
        <f>_xlfn.XLOOKUP(C70,Countries!$A$2:$A$267,Countries!$B$2:$B$267,"XYZ")</f>
        <v>XYZ</v>
      </c>
      <c r="E70" s="14"/>
      <c r="F70" s="18" t="s">
        <v>11</v>
      </c>
      <c r="G70" s="88"/>
      <c r="H70" s="127" t="str">
        <f>_xlfn.XLOOKUP(G70,Countries!$A$2:$A$267,Countries!$B$2:$B$267,"XYZ")</f>
        <v>XYZ</v>
      </c>
      <c r="I70" s="14"/>
      <c r="J70" s="16" t="s">
        <v>11</v>
      </c>
      <c r="K70" s="84"/>
      <c r="L70" s="127" t="str">
        <f>_xlfn.XLOOKUP(K70,Countries!$A$2:$A$267,Countries!$B$2:$B$267,"XYZ")</f>
        <v>XYZ</v>
      </c>
      <c r="N70" s="16" t="s">
        <v>11</v>
      </c>
      <c r="O70" s="84"/>
      <c r="P70" s="127" t="str">
        <f>_xlfn.XLOOKUP(O70,Countries!$A$2:$A$267,Countries!$B$2:$B$267,"XYZ")</f>
        <v>XYZ</v>
      </c>
    </row>
    <row r="71" spans="1:16" ht="14" customHeight="1" x14ac:dyDescent="0.35">
      <c r="A71" s="11">
        <v>383</v>
      </c>
      <c r="B71" s="56" t="s">
        <v>11</v>
      </c>
      <c r="C71" s="85"/>
      <c r="D71" s="94" t="str">
        <f>_xlfn.XLOOKUP(C71,Countries!$A$2:$A$267,Countries!$B$2:$B$267,"XYZ")</f>
        <v>XYZ</v>
      </c>
      <c r="E71" s="14"/>
      <c r="F71" s="21" t="s">
        <v>11</v>
      </c>
      <c r="G71" s="89"/>
      <c r="H71" s="94" t="str">
        <f>_xlfn.XLOOKUP(G71,Countries!$A$2:$A$267,Countries!$B$2:$B$267,"XYZ")</f>
        <v>XYZ</v>
      </c>
      <c r="I71" s="14"/>
      <c r="J71" s="19" t="s">
        <v>11</v>
      </c>
      <c r="K71" s="85"/>
      <c r="L71" s="94" t="str">
        <f>_xlfn.XLOOKUP(K71,Countries!$A$2:$A$267,Countries!$B$2:$B$267,"XYZ")</f>
        <v>XYZ</v>
      </c>
      <c r="M71" s="14"/>
      <c r="N71" s="19" t="s">
        <v>11</v>
      </c>
      <c r="O71" s="85"/>
      <c r="P71" s="94" t="str">
        <f>_xlfn.XLOOKUP(O71,Countries!$A$2:$A$267,Countries!$B$2:$B$267,"XYZ")</f>
        <v>XYZ</v>
      </c>
    </row>
    <row r="72" spans="1:16" ht="14" customHeight="1" x14ac:dyDescent="0.35">
      <c r="A72" s="11">
        <v>384</v>
      </c>
      <c r="B72" s="56" t="s">
        <v>11</v>
      </c>
      <c r="C72" s="85"/>
      <c r="D72" s="94" t="str">
        <f>_xlfn.XLOOKUP(C72,Countries!$A$2:$A$267,Countries!$B$2:$B$267,"XYZ")</f>
        <v>XYZ</v>
      </c>
      <c r="E72" s="14"/>
      <c r="F72" s="21" t="s">
        <v>11</v>
      </c>
      <c r="G72" s="89"/>
      <c r="H72" s="94" t="str">
        <f>_xlfn.XLOOKUP(G72,Countries!$A$2:$A$267,Countries!$B$2:$B$267,"XYZ")</f>
        <v>XYZ</v>
      </c>
      <c r="I72" s="14"/>
      <c r="J72" s="19" t="s">
        <v>11</v>
      </c>
      <c r="K72" s="85"/>
      <c r="L72" s="94" t="str">
        <f>_xlfn.XLOOKUP(K72,Countries!$A$2:$A$267,Countries!$B$2:$B$267,"XYZ")</f>
        <v>XYZ</v>
      </c>
      <c r="M72" s="14"/>
      <c r="N72" s="19" t="s">
        <v>11</v>
      </c>
      <c r="O72" s="85"/>
      <c r="P72" s="94" t="str">
        <f>_xlfn.XLOOKUP(O72,Countries!$A$2:$A$267,Countries!$B$2:$B$267,"XYZ")</f>
        <v>XYZ</v>
      </c>
    </row>
    <row r="73" spans="1:16" ht="14" customHeight="1" x14ac:dyDescent="0.35">
      <c r="A73" s="11">
        <v>385</v>
      </c>
      <c r="B73" s="56"/>
      <c r="C73" s="85"/>
      <c r="D73" s="94" t="str">
        <f>_xlfn.XLOOKUP(C73,Countries!$A$2:$A$267,Countries!$B$2:$B$267,"XYZ")</f>
        <v>XYZ</v>
      </c>
      <c r="E73" s="14"/>
      <c r="F73" s="21" t="s">
        <v>11</v>
      </c>
      <c r="G73" s="89"/>
      <c r="H73" s="94" t="str">
        <f>_xlfn.XLOOKUP(G73,Countries!$A$2:$A$267,Countries!$B$2:$B$267,"XYZ")</f>
        <v>XYZ</v>
      </c>
      <c r="I73" s="14"/>
      <c r="J73" s="19" t="s">
        <v>11</v>
      </c>
      <c r="K73" s="85"/>
      <c r="L73" s="94" t="str">
        <f>_xlfn.XLOOKUP(K73,Countries!$A$2:$A$267,Countries!$B$2:$B$267,"XYZ")</f>
        <v>XYZ</v>
      </c>
      <c r="M73" s="14"/>
      <c r="N73" s="46" t="s">
        <v>11</v>
      </c>
      <c r="O73" s="87"/>
      <c r="P73" s="97" t="str">
        <f>_xlfn.XLOOKUP(O73,Countries!$A$2:$A$267,Countries!$B$2:$B$267,"XYZ")</f>
        <v>XYZ</v>
      </c>
    </row>
    <row r="74" spans="1:16" ht="14" customHeight="1" x14ac:dyDescent="0.35">
      <c r="A74" s="11">
        <v>386</v>
      </c>
      <c r="B74" s="56"/>
      <c r="C74" s="85"/>
      <c r="D74" s="94" t="str">
        <f>_xlfn.XLOOKUP(C74,Countries!$A$2:$A$267,Countries!$B$2:$B$267,"XYZ")</f>
        <v>XYZ</v>
      </c>
      <c r="E74" s="14"/>
      <c r="F74" s="21" t="s">
        <v>43</v>
      </c>
      <c r="G74" s="89"/>
      <c r="H74" s="94" t="str">
        <f>_xlfn.XLOOKUP(G74,Countries!$A$2:$A$267,Countries!$B$2:$B$267,"XYZ")</f>
        <v>XYZ</v>
      </c>
      <c r="I74" s="14"/>
      <c r="J74" s="19" t="s">
        <v>43</v>
      </c>
      <c r="K74" s="85"/>
      <c r="L74" s="94" t="str">
        <f>_xlfn.XLOOKUP(K74,Countries!$A$2:$A$267,Countries!$B$2:$B$267,"XYZ")</f>
        <v>XYZ</v>
      </c>
      <c r="M74" s="14"/>
      <c r="N74" s="19" t="s">
        <v>11</v>
      </c>
      <c r="O74" s="85"/>
      <c r="P74" s="94" t="str">
        <f>_xlfn.XLOOKUP(O74,Countries!$A$2:$A$267,Countries!$B$2:$B$267,"XYZ")</f>
        <v>XYZ</v>
      </c>
    </row>
    <row r="75" spans="1:16" ht="14" customHeight="1" x14ac:dyDescent="0.35">
      <c r="A75" s="11">
        <v>387</v>
      </c>
      <c r="B75" s="56"/>
      <c r="C75" s="85"/>
      <c r="D75" s="94" t="str">
        <f>_xlfn.XLOOKUP(C75,Countries!$A$2:$A$267,Countries!$B$2:$B$267,"XYZ")</f>
        <v>XYZ</v>
      </c>
      <c r="E75" s="14"/>
      <c r="F75" s="21" t="s">
        <v>11</v>
      </c>
      <c r="G75" s="89"/>
      <c r="H75" s="94" t="str">
        <f>_xlfn.XLOOKUP(G75,Countries!$A$2:$A$267,Countries!$B$2:$B$267,"XYZ")</f>
        <v>XYZ</v>
      </c>
      <c r="I75" s="14"/>
      <c r="J75" s="19" t="s">
        <v>11</v>
      </c>
      <c r="K75" s="85"/>
      <c r="L75" s="94" t="str">
        <f>_xlfn.XLOOKUP(K75,Countries!$A$2:$A$267,Countries!$B$2:$B$267,"XYZ")</f>
        <v>XYZ</v>
      </c>
      <c r="M75" s="14"/>
      <c r="N75" s="19" t="s">
        <v>11</v>
      </c>
      <c r="O75" s="85"/>
      <c r="P75" s="94" t="str">
        <f>_xlfn.XLOOKUP(O75,Countries!$A$2:$A$267,Countries!$B$2:$B$267,"XYZ")</f>
        <v>XYZ</v>
      </c>
    </row>
    <row r="76" spans="1:16" ht="14" customHeight="1" x14ac:dyDescent="0.35">
      <c r="A76" s="11">
        <v>388</v>
      </c>
      <c r="B76" s="56"/>
      <c r="C76" s="85"/>
      <c r="D76" s="94" t="str">
        <f>_xlfn.XLOOKUP(C76,Countries!$A$2:$A$267,Countries!$B$2:$B$267,"XYZ")</f>
        <v>XYZ</v>
      </c>
      <c r="E76" s="14"/>
      <c r="F76" s="21" t="s">
        <v>11</v>
      </c>
      <c r="G76" s="89"/>
      <c r="H76" s="94" t="str">
        <f>_xlfn.XLOOKUP(G76,Countries!$A$2:$A$267,Countries!$B$2:$B$267,"XYZ")</f>
        <v>XYZ</v>
      </c>
      <c r="I76" s="14"/>
      <c r="J76" s="19" t="s">
        <v>11</v>
      </c>
      <c r="K76" s="85"/>
      <c r="L76" s="94" t="str">
        <f>_xlfn.XLOOKUP(K76,Countries!$A$2:$A$267,Countries!$B$2:$B$267,"XYZ")</f>
        <v>XYZ</v>
      </c>
      <c r="M76" s="14"/>
      <c r="N76" s="19" t="s">
        <v>11</v>
      </c>
      <c r="O76" s="85"/>
      <c r="P76" s="94" t="str">
        <f>_xlfn.XLOOKUP(O76,Countries!$A$2:$A$267,Countries!$B$2:$B$267,"XYZ")</f>
        <v>XYZ</v>
      </c>
    </row>
    <row r="77" spans="1:16" ht="14" customHeight="1" x14ac:dyDescent="0.35">
      <c r="A77" s="11">
        <v>389</v>
      </c>
      <c r="B77" s="56"/>
      <c r="C77" s="85"/>
      <c r="D77" s="94" t="str">
        <f>_xlfn.XLOOKUP(C77,Countries!$A$2:$A$267,Countries!$B$2:$B$267,"XYZ")</f>
        <v>XYZ</v>
      </c>
      <c r="E77" s="14"/>
      <c r="F77" s="21" t="s">
        <v>11</v>
      </c>
      <c r="G77" s="89"/>
      <c r="H77" s="94" t="str">
        <f>_xlfn.XLOOKUP(G77,Countries!$A$2:$A$267,Countries!$B$2:$B$267,"XYZ")</f>
        <v>XYZ</v>
      </c>
      <c r="I77" s="14"/>
      <c r="J77" s="19" t="s">
        <v>11</v>
      </c>
      <c r="K77" s="85"/>
      <c r="L77" s="94" t="str">
        <f>_xlfn.XLOOKUP(K77,Countries!$A$2:$A$267,Countries!$B$2:$B$267,"XYZ")</f>
        <v>XYZ</v>
      </c>
      <c r="M77" s="14"/>
      <c r="N77" s="19" t="s">
        <v>43</v>
      </c>
      <c r="O77" s="85"/>
      <c r="P77" s="94" t="str">
        <f>_xlfn.XLOOKUP(O77,Countries!$A$2:$A$267,Countries!$B$2:$B$267,"XYZ")</f>
        <v>XYZ</v>
      </c>
    </row>
    <row r="78" spans="1:16" ht="14" customHeight="1" x14ac:dyDescent="0.35">
      <c r="A78" s="11">
        <v>390</v>
      </c>
      <c r="B78" s="56"/>
      <c r="C78" s="85"/>
      <c r="D78" s="94" t="str">
        <f>_xlfn.XLOOKUP(C78,Countries!$A$2:$A$267,Countries!$B$2:$B$267,"XYZ")</f>
        <v>XYZ</v>
      </c>
      <c r="E78" s="14"/>
      <c r="F78" s="21" t="s">
        <v>11</v>
      </c>
      <c r="G78" s="89"/>
      <c r="H78" s="94" t="str">
        <f>_xlfn.XLOOKUP(G78,Countries!$A$2:$A$267,Countries!$B$2:$B$267,"XYZ")</f>
        <v>XYZ</v>
      </c>
      <c r="I78" s="14"/>
      <c r="J78" s="19" t="s">
        <v>11</v>
      </c>
      <c r="K78" s="85"/>
      <c r="L78" s="94" t="str">
        <f>_xlfn.XLOOKUP(K78,Countries!$A$2:$A$267,Countries!$B$2:$B$267,"XYZ")</f>
        <v>XYZ</v>
      </c>
      <c r="M78" s="14"/>
      <c r="N78" s="19" t="s">
        <v>11</v>
      </c>
      <c r="O78" s="85"/>
      <c r="P78" s="94" t="str">
        <f>_xlfn.XLOOKUP(O78,Countries!$A$2:$A$267,Countries!$B$2:$B$267,"XYZ")</f>
        <v>XYZ</v>
      </c>
    </row>
    <row r="79" spans="1:16" ht="14" customHeight="1" x14ac:dyDescent="0.35">
      <c r="A79" s="11">
        <v>391</v>
      </c>
      <c r="B79" s="57"/>
      <c r="C79" s="86"/>
      <c r="D79" s="95" t="str">
        <f>_xlfn.XLOOKUP(C79,Countries!$A$2:$A$267,Countries!$B$2:$B$267,"XYZ")</f>
        <v>XYZ</v>
      </c>
      <c r="E79" s="14"/>
      <c r="F79" s="52" t="s">
        <v>11</v>
      </c>
      <c r="G79" s="90"/>
      <c r="H79" s="95" t="str">
        <f>_xlfn.XLOOKUP(G79,Countries!$A$2:$A$267,Countries!$B$2:$B$267,"XYZ")</f>
        <v>XYZ</v>
      </c>
      <c r="I79" s="14"/>
      <c r="J79" s="53" t="s">
        <v>11</v>
      </c>
      <c r="K79" s="86"/>
      <c r="L79" s="95" t="str">
        <f>_xlfn.XLOOKUP(K79,Countries!$A$2:$A$267,Countries!$B$2:$B$267,"XYZ")</f>
        <v>XYZ</v>
      </c>
      <c r="M79" s="14"/>
      <c r="N79" s="53" t="s">
        <v>11</v>
      </c>
      <c r="O79" s="86"/>
      <c r="P79" s="95" t="str">
        <f>_xlfn.XLOOKUP(O79,Countries!$A$2:$A$267,Countries!$B$2:$B$267,"XYZ")</f>
        <v>XYZ</v>
      </c>
    </row>
    <row r="80" spans="1:16" ht="14" customHeight="1" x14ac:dyDescent="0.35">
      <c r="A80" s="11"/>
      <c r="B80" s="45"/>
      <c r="C80" s="45"/>
      <c r="D80" s="99"/>
      <c r="E80" s="14"/>
      <c r="F80" s="41"/>
      <c r="G80" s="41"/>
      <c r="H80" s="99"/>
      <c r="I80" s="14"/>
      <c r="J80" s="45"/>
      <c r="K80" s="45"/>
      <c r="L80" s="99"/>
      <c r="M80" s="14"/>
      <c r="N80" s="45"/>
      <c r="O80" s="45"/>
      <c r="P80" s="99"/>
    </row>
    <row r="81" spans="1:16" ht="14" hidden="1" customHeight="1" outlineLevel="1" x14ac:dyDescent="0.35">
      <c r="A81" s="11"/>
      <c r="B81" s="12" t="s">
        <v>57</v>
      </c>
      <c r="C81" s="12"/>
      <c r="D81" s="136"/>
      <c r="E81" s="14"/>
      <c r="F81" s="41"/>
      <c r="G81" s="41"/>
      <c r="H81" s="99"/>
      <c r="I81" s="14"/>
      <c r="J81" s="45"/>
      <c r="K81" s="45"/>
      <c r="L81" s="99"/>
      <c r="M81" s="14"/>
      <c r="N81" s="45"/>
      <c r="O81" s="45"/>
      <c r="P81" s="99"/>
    </row>
    <row r="82" spans="1:16" ht="14" hidden="1" customHeight="1" outlineLevel="1" x14ac:dyDescent="0.35">
      <c r="A82" s="11"/>
      <c r="B82" s="12" t="s">
        <v>330</v>
      </c>
      <c r="C82" s="12"/>
      <c r="D82" s="136"/>
      <c r="E82" s="14"/>
      <c r="F82" s="41"/>
      <c r="G82" s="41"/>
      <c r="H82" s="99"/>
      <c r="I82" s="14"/>
      <c r="J82" s="45"/>
      <c r="K82" s="45"/>
      <c r="L82" s="99"/>
      <c r="M82" s="14"/>
      <c r="N82" s="45"/>
      <c r="O82" s="45"/>
      <c r="P82" s="99"/>
    </row>
    <row r="83" spans="1:16" ht="14" hidden="1" customHeight="1" outlineLevel="1" x14ac:dyDescent="0.35">
      <c r="A83" s="11"/>
      <c r="B83" s="12" t="s">
        <v>594</v>
      </c>
      <c r="C83" s="12"/>
      <c r="D83" s="136"/>
      <c r="E83" s="14"/>
      <c r="F83" s="41"/>
      <c r="G83" s="41"/>
      <c r="H83" s="99"/>
      <c r="I83" s="14"/>
      <c r="J83" s="45"/>
      <c r="K83" s="45"/>
      <c r="L83" s="99"/>
      <c r="M83" s="14"/>
      <c r="N83" s="45"/>
      <c r="O83" s="45"/>
      <c r="P83" s="99"/>
    </row>
    <row r="84" spans="1:16" ht="14" hidden="1" customHeight="1" outlineLevel="1" x14ac:dyDescent="0.35">
      <c r="A84" s="11"/>
      <c r="B84" s="12" t="s">
        <v>967</v>
      </c>
      <c r="C84" s="12"/>
      <c r="D84" s="136"/>
      <c r="E84" s="14"/>
      <c r="F84" s="41"/>
      <c r="G84" s="41"/>
      <c r="H84" s="99"/>
      <c r="I84" s="14"/>
      <c r="J84" s="45"/>
      <c r="K84" s="45"/>
      <c r="L84" s="99"/>
      <c r="M84" s="14"/>
      <c r="N84" s="45"/>
      <c r="O84" s="45"/>
      <c r="P84" s="99"/>
    </row>
    <row r="85" spans="1:16" ht="14" customHeight="1" collapsed="1" x14ac:dyDescent="0.35">
      <c r="A85" s="11"/>
      <c r="B85" s="171" t="s">
        <v>1209</v>
      </c>
      <c r="C85" s="172"/>
      <c r="D85" s="173"/>
      <c r="E85" s="14"/>
      <c r="F85" s="41"/>
      <c r="G85" s="41"/>
    </row>
    <row r="86" spans="1:16" ht="14" customHeight="1" x14ac:dyDescent="0.35">
      <c r="A86" s="11">
        <v>392</v>
      </c>
      <c r="B86" s="55" t="s">
        <v>11</v>
      </c>
      <c r="C86" s="84"/>
      <c r="D86" s="127" t="str">
        <f>_xlfn.XLOOKUP(C86,Countries!$A$2:$A$267,Countries!$B$2:$B$267,"XYZ")</f>
        <v>XYZ</v>
      </c>
      <c r="E86" s="14"/>
      <c r="F86" s="41"/>
      <c r="G86" s="41"/>
    </row>
    <row r="87" spans="1:16" ht="14" customHeight="1" x14ac:dyDescent="0.35">
      <c r="A87" s="11">
        <v>393</v>
      </c>
      <c r="B87" s="56" t="s">
        <v>11</v>
      </c>
      <c r="C87" s="85"/>
      <c r="D87" s="94" t="str">
        <f>_xlfn.XLOOKUP(C87,Countries!$A$2:$A$267,Countries!$B$2:$B$267,"XYZ")</f>
        <v>XYZ</v>
      </c>
      <c r="E87" s="14"/>
      <c r="F87" s="41"/>
      <c r="G87" s="41"/>
    </row>
    <row r="88" spans="1:16" ht="14" customHeight="1" x14ac:dyDescent="0.35">
      <c r="A88" s="11">
        <v>394</v>
      </c>
      <c r="B88" s="56" t="s">
        <v>11</v>
      </c>
      <c r="C88" s="85"/>
      <c r="D88" s="94" t="str">
        <f>_xlfn.XLOOKUP(C88,Countries!$A$2:$A$267,Countries!$B$2:$B$267,"XYZ")</f>
        <v>XYZ</v>
      </c>
      <c r="E88" s="14"/>
      <c r="F88" s="41" t="s">
        <v>11</v>
      </c>
      <c r="G88" s="41"/>
    </row>
    <row r="89" spans="1:16" ht="14" customHeight="1" x14ac:dyDescent="0.35">
      <c r="A89" s="11">
        <v>395</v>
      </c>
      <c r="B89" s="56"/>
      <c r="C89" s="85"/>
      <c r="D89" s="94" t="str">
        <f>_xlfn.XLOOKUP(C89,Countries!$A$2:$A$267,Countries!$B$2:$B$267,"XYZ")</f>
        <v>XYZ</v>
      </c>
      <c r="E89" s="14"/>
      <c r="F89" s="41"/>
      <c r="G89" s="41"/>
    </row>
    <row r="90" spans="1:16" ht="14" customHeight="1" x14ac:dyDescent="0.35">
      <c r="A90" s="11">
        <v>396</v>
      </c>
      <c r="B90" s="56"/>
      <c r="C90" s="85"/>
      <c r="D90" s="94" t="str">
        <f>_xlfn.XLOOKUP(C90,Countries!$A$2:$A$267,Countries!$B$2:$B$267,"XYZ")</f>
        <v>XYZ</v>
      </c>
      <c r="E90" s="14"/>
      <c r="F90" s="41"/>
      <c r="G90" s="41"/>
    </row>
    <row r="91" spans="1:16" ht="14" customHeight="1" x14ac:dyDescent="0.35">
      <c r="A91" s="11">
        <v>397</v>
      </c>
      <c r="B91" s="56"/>
      <c r="C91" s="85"/>
      <c r="D91" s="94" t="str">
        <f>_xlfn.XLOOKUP(C91,Countries!$A$2:$A$267,Countries!$B$2:$B$267,"XYZ")</f>
        <v>XYZ</v>
      </c>
      <c r="E91" s="14"/>
      <c r="F91" s="41"/>
      <c r="G91" s="41"/>
    </row>
    <row r="92" spans="1:16" ht="14" customHeight="1" x14ac:dyDescent="0.35">
      <c r="A92" s="11">
        <v>398</v>
      </c>
      <c r="B92" s="56"/>
      <c r="C92" s="85"/>
      <c r="D92" s="94" t="str">
        <f>_xlfn.XLOOKUP(C92,Countries!$A$2:$A$267,Countries!$B$2:$B$267,"XYZ")</f>
        <v>XYZ</v>
      </c>
      <c r="E92" s="14"/>
      <c r="F92" s="41"/>
      <c r="G92" s="41"/>
    </row>
    <row r="93" spans="1:16" ht="14" customHeight="1" x14ac:dyDescent="0.35">
      <c r="A93" s="11">
        <v>399</v>
      </c>
      <c r="B93" s="56"/>
      <c r="C93" s="85"/>
      <c r="D93" s="94" t="str">
        <f>_xlfn.XLOOKUP(C93,Countries!$A$2:$A$267,Countries!$B$2:$B$267,"XYZ")</f>
        <v>XYZ</v>
      </c>
      <c r="E93" s="14"/>
      <c r="F93" s="41"/>
      <c r="G93" s="41"/>
    </row>
    <row r="94" spans="1:16" ht="14" customHeight="1" x14ac:dyDescent="0.35">
      <c r="A94" s="11">
        <v>400</v>
      </c>
      <c r="B94" s="56"/>
      <c r="C94" s="85"/>
      <c r="D94" s="94" t="str">
        <f>_xlfn.XLOOKUP(C94,Countries!$A$2:$A$267,Countries!$B$2:$B$267,"XYZ")</f>
        <v>XYZ</v>
      </c>
      <c r="E94" s="14"/>
      <c r="F94" s="41"/>
      <c r="G94" s="41"/>
    </row>
    <row r="95" spans="1:16" ht="14" customHeight="1" x14ac:dyDescent="0.35">
      <c r="A95" s="11">
        <v>401</v>
      </c>
      <c r="B95" s="57"/>
      <c r="C95" s="86"/>
      <c r="D95" s="95" t="str">
        <f>_xlfn.XLOOKUP(C95,Countries!$A$2:$A$267,Countries!$B$2:$B$267,"XYZ")</f>
        <v>XYZ</v>
      </c>
      <c r="E95" s="14"/>
    </row>
    <row r="96" spans="1:16" ht="14" customHeight="1" x14ac:dyDescent="0.35">
      <c r="A96" s="11"/>
      <c r="B96" s="45"/>
      <c r="C96" s="45"/>
      <c r="D96" s="99"/>
      <c r="E96" s="14"/>
    </row>
    <row r="97" spans="1:7" ht="14" hidden="1" customHeight="1" outlineLevel="1" x14ac:dyDescent="0.35">
      <c r="A97" s="11" t="s">
        <v>11</v>
      </c>
      <c r="B97" s="12" t="s">
        <v>303</v>
      </c>
      <c r="C97" s="12"/>
      <c r="D97" s="136"/>
      <c r="E97" s="14"/>
      <c r="F97" s="15"/>
      <c r="G97" s="15"/>
    </row>
    <row r="98" spans="1:7" ht="14" hidden="1" customHeight="1" outlineLevel="1" x14ac:dyDescent="0.35">
      <c r="A98" s="11" t="s">
        <v>11</v>
      </c>
      <c r="B98" s="12" t="s">
        <v>538</v>
      </c>
      <c r="C98" s="12"/>
      <c r="D98" s="136"/>
      <c r="E98" s="14"/>
      <c r="F98" s="15"/>
      <c r="G98" s="15"/>
    </row>
    <row r="99" spans="1:7" ht="14" hidden="1" customHeight="1" outlineLevel="1" x14ac:dyDescent="0.35">
      <c r="A99" s="11" t="s">
        <v>11</v>
      </c>
      <c r="B99" s="12" t="s">
        <v>1156</v>
      </c>
      <c r="C99" s="12"/>
      <c r="D99" s="136"/>
      <c r="E99" s="14"/>
      <c r="F99" s="15"/>
      <c r="G99" s="15"/>
    </row>
    <row r="100" spans="1:7" ht="14" hidden="1" customHeight="1" outlineLevel="1" x14ac:dyDescent="0.35">
      <c r="A100" s="11" t="s">
        <v>43</v>
      </c>
      <c r="B100" s="12" t="s">
        <v>1157</v>
      </c>
      <c r="C100" s="12"/>
      <c r="D100" s="136"/>
      <c r="E100" s="14"/>
      <c r="F100" s="15"/>
      <c r="G100" s="15"/>
    </row>
    <row r="101" spans="1:7" ht="14" hidden="1" customHeight="1" outlineLevel="1" x14ac:dyDescent="0.35">
      <c r="A101" s="11" t="s">
        <v>11</v>
      </c>
      <c r="B101" s="12" t="s">
        <v>1158</v>
      </c>
      <c r="C101" s="12"/>
      <c r="D101" s="136"/>
    </row>
    <row r="102" spans="1:7" ht="14" hidden="1" customHeight="1" outlineLevel="1" x14ac:dyDescent="0.35">
      <c r="A102" s="11" t="s">
        <v>11</v>
      </c>
      <c r="B102" s="12" t="s">
        <v>1159</v>
      </c>
      <c r="C102" s="12"/>
      <c r="D102" s="136"/>
    </row>
    <row r="103" spans="1:7" ht="14" hidden="1" customHeight="1" outlineLevel="1" x14ac:dyDescent="0.35">
      <c r="A103" s="11" t="s">
        <v>11</v>
      </c>
      <c r="B103" s="12" t="s">
        <v>67</v>
      </c>
      <c r="C103" s="12"/>
      <c r="D103" s="136"/>
    </row>
    <row r="104" spans="1:7" ht="14" customHeight="1" collapsed="1" x14ac:dyDescent="0.35">
      <c r="A104" s="11" t="s">
        <v>11</v>
      </c>
      <c r="B104" s="143" t="s">
        <v>1210</v>
      </c>
      <c r="C104" s="144"/>
      <c r="D104" s="145"/>
    </row>
    <row r="105" spans="1:7" ht="14" customHeight="1" x14ac:dyDescent="0.35">
      <c r="A105" s="11">
        <v>402</v>
      </c>
      <c r="B105" s="55" t="s">
        <v>11</v>
      </c>
      <c r="C105" s="84"/>
      <c r="D105" s="127" t="str">
        <f>_xlfn.XLOOKUP(C105,Countries!$A$2:$A$267,Countries!$B$2:$B$267,"XYZ")</f>
        <v>XYZ</v>
      </c>
    </row>
    <row r="106" spans="1:7" ht="14" customHeight="1" x14ac:dyDescent="0.35">
      <c r="A106" s="11">
        <v>403</v>
      </c>
      <c r="B106" s="80"/>
      <c r="C106" s="87"/>
      <c r="D106" s="97" t="str">
        <f>_xlfn.XLOOKUP(C106,Countries!$A$2:$A$267,Countries!$B$2:$B$267,"XYZ")</f>
        <v>XYZ</v>
      </c>
    </row>
    <row r="107" spans="1:7" ht="14" customHeight="1" x14ac:dyDescent="0.35">
      <c r="A107" s="11">
        <v>404</v>
      </c>
      <c r="B107" s="57"/>
      <c r="C107" s="86"/>
      <c r="D107" s="95" t="str">
        <f>_xlfn.XLOOKUP(C107,Countries!$A$2:$A$267,Countries!$B$2:$B$267,"XYZ")</f>
        <v>XYZ</v>
      </c>
    </row>
    <row r="108" spans="1:7" ht="14" customHeight="1" x14ac:dyDescent="0.35">
      <c r="A108" s="11"/>
      <c r="B108" s="14"/>
      <c r="C108" s="14"/>
      <c r="D108" s="11"/>
    </row>
    <row r="109" spans="1:7" ht="14" hidden="1" customHeight="1" outlineLevel="1" x14ac:dyDescent="0.35">
      <c r="A109" s="11"/>
      <c r="B109" s="12" t="s">
        <v>1164</v>
      </c>
      <c r="C109" s="12"/>
      <c r="D109" s="136"/>
    </row>
    <row r="110" spans="1:7" ht="14" hidden="1" customHeight="1" outlineLevel="1" x14ac:dyDescent="0.35">
      <c r="A110" s="11" t="s">
        <v>11</v>
      </c>
      <c r="B110" s="12" t="s">
        <v>1785</v>
      </c>
      <c r="C110" s="12"/>
      <c r="D110" s="136"/>
    </row>
    <row r="111" spans="1:7" ht="14" hidden="1" customHeight="1" outlineLevel="1" x14ac:dyDescent="0.35">
      <c r="A111" s="11" t="s">
        <v>11</v>
      </c>
      <c r="B111" s="12" t="s">
        <v>1165</v>
      </c>
      <c r="C111" s="12"/>
      <c r="D111" s="136"/>
    </row>
    <row r="112" spans="1:7" ht="14" hidden="1" customHeight="1" outlineLevel="1" x14ac:dyDescent="0.35">
      <c r="A112" s="11" t="s">
        <v>11</v>
      </c>
      <c r="B112" s="12" t="s">
        <v>1786</v>
      </c>
      <c r="C112" s="12"/>
      <c r="D112" s="136"/>
    </row>
    <row r="113" spans="1:4" ht="14" hidden="1" customHeight="1" outlineLevel="1" x14ac:dyDescent="0.35">
      <c r="A113" s="11" t="s">
        <v>11</v>
      </c>
      <c r="B113" s="12" t="s">
        <v>1166</v>
      </c>
      <c r="C113" s="12"/>
      <c r="D113" s="136"/>
    </row>
    <row r="114" spans="1:4" ht="14" hidden="1" customHeight="1" outlineLevel="1" x14ac:dyDescent="0.35">
      <c r="A114" s="11" t="s">
        <v>11</v>
      </c>
      <c r="B114" s="12" t="s">
        <v>395</v>
      </c>
      <c r="C114" s="12"/>
      <c r="D114" s="136"/>
    </row>
    <row r="115" spans="1:4" ht="14" hidden="1" customHeight="1" outlineLevel="1" x14ac:dyDescent="0.35">
      <c r="A115" s="11" t="s">
        <v>11</v>
      </c>
      <c r="B115" s="12" t="s">
        <v>68</v>
      </c>
      <c r="C115" s="12"/>
      <c r="D115" s="136"/>
    </row>
    <row r="116" spans="1:4" ht="14" customHeight="1" collapsed="1" x14ac:dyDescent="0.35">
      <c r="A116" s="11"/>
      <c r="B116" s="143" t="s">
        <v>1211</v>
      </c>
      <c r="C116" s="144"/>
      <c r="D116" s="145"/>
    </row>
    <row r="117" spans="1:4" ht="14" customHeight="1" x14ac:dyDescent="0.35">
      <c r="A117" s="11">
        <v>405</v>
      </c>
      <c r="B117" s="55" t="s">
        <v>11</v>
      </c>
      <c r="C117" s="84"/>
      <c r="D117" s="127" t="str">
        <f>_xlfn.XLOOKUP(C117,Countries!$A$2:$A$267,Countries!$B$2:$B$267,"XYZ")</f>
        <v>XYZ</v>
      </c>
    </row>
    <row r="118" spans="1:4" ht="14" customHeight="1" x14ac:dyDescent="0.35">
      <c r="A118" s="11">
        <v>406</v>
      </c>
      <c r="B118" s="80"/>
      <c r="C118" s="87"/>
      <c r="D118" s="97" t="str">
        <f>_xlfn.XLOOKUP(C118,Countries!$A$2:$A$267,Countries!$B$2:$B$267,"XYZ")</f>
        <v>XYZ</v>
      </c>
    </row>
    <row r="119" spans="1:4" ht="13.25" customHeight="1" x14ac:dyDescent="0.35">
      <c r="A119" s="11">
        <v>407</v>
      </c>
      <c r="B119" s="80"/>
      <c r="C119" s="87"/>
      <c r="D119" s="97" t="str">
        <f>_xlfn.XLOOKUP(C119,Countries!$A$2:$A$267,Countries!$B$2:$B$267,"XYZ")</f>
        <v>XYZ</v>
      </c>
    </row>
    <row r="120" spans="1:4" ht="13.25" customHeight="1" x14ac:dyDescent="0.35">
      <c r="A120" s="11">
        <v>408</v>
      </c>
      <c r="B120" s="80"/>
      <c r="C120" s="87"/>
      <c r="D120" s="97" t="str">
        <f>_xlfn.XLOOKUP(C120,Countries!$A$2:$A$267,Countries!$B$2:$B$267,"XYZ")</f>
        <v>XYZ</v>
      </c>
    </row>
    <row r="121" spans="1:4" ht="14" customHeight="1" x14ac:dyDescent="0.35">
      <c r="A121" s="11">
        <v>409</v>
      </c>
      <c r="B121" s="80"/>
      <c r="C121" s="87"/>
      <c r="D121" s="97" t="str">
        <f>_xlfn.XLOOKUP(C121,Countries!$A$2:$A$267,Countries!$B$2:$B$267,"XYZ")</f>
        <v>XYZ</v>
      </c>
    </row>
    <row r="122" spans="1:4" ht="14" customHeight="1" x14ac:dyDescent="0.35">
      <c r="A122" s="11">
        <v>410</v>
      </c>
      <c r="B122" s="57"/>
      <c r="C122" s="86"/>
      <c r="D122" s="95" t="str">
        <f>_xlfn.XLOOKUP(C122,Countries!$A$2:$A$267,Countries!$B$2:$B$267,"XYZ")</f>
        <v>XYZ</v>
      </c>
    </row>
    <row r="123" spans="1:4" ht="14" customHeight="1" x14ac:dyDescent="0.35">
      <c r="A123" s="11"/>
      <c r="B123" s="14"/>
      <c r="C123" s="14"/>
      <c r="D123" s="11"/>
    </row>
    <row r="124" spans="1:4" ht="14" hidden="1" customHeight="1" outlineLevel="1" x14ac:dyDescent="0.35">
      <c r="A124" s="11"/>
      <c r="B124" s="12" t="s">
        <v>1787</v>
      </c>
      <c r="C124" s="12"/>
      <c r="D124" s="136"/>
    </row>
    <row r="125" spans="1:4" ht="14" hidden="1" customHeight="1" outlineLevel="1" x14ac:dyDescent="0.35">
      <c r="A125" s="11"/>
      <c r="B125" s="12" t="s">
        <v>1788</v>
      </c>
      <c r="C125" s="12"/>
      <c r="D125" s="136"/>
    </row>
    <row r="126" spans="1:4" ht="14" hidden="1" customHeight="1" outlineLevel="1" x14ac:dyDescent="0.35">
      <c r="A126" s="11"/>
      <c r="B126" s="12" t="s">
        <v>1789</v>
      </c>
      <c r="C126" s="12"/>
      <c r="D126" s="136"/>
    </row>
    <row r="127" spans="1:4" ht="14" hidden="1" customHeight="1" outlineLevel="1" x14ac:dyDescent="0.35">
      <c r="A127" s="11"/>
      <c r="B127" s="12" t="s">
        <v>1790</v>
      </c>
      <c r="C127" s="12"/>
      <c r="D127" s="136"/>
    </row>
    <row r="128" spans="1:4" ht="14" hidden="1" customHeight="1" outlineLevel="1" x14ac:dyDescent="0.35">
      <c r="A128" s="11"/>
      <c r="B128" s="12" t="s">
        <v>1791</v>
      </c>
      <c r="C128" s="12"/>
      <c r="D128" s="136"/>
    </row>
    <row r="129" spans="1:4" ht="14" hidden="1" customHeight="1" outlineLevel="1" x14ac:dyDescent="0.35">
      <c r="A129" s="11"/>
      <c r="B129" s="12" t="s">
        <v>1792</v>
      </c>
      <c r="C129" s="12"/>
      <c r="D129" s="136"/>
    </row>
    <row r="130" spans="1:4" ht="14" hidden="1" customHeight="1" outlineLevel="1" x14ac:dyDescent="0.35">
      <c r="A130" s="11"/>
      <c r="B130" s="12" t="s">
        <v>1793</v>
      </c>
      <c r="C130" s="12"/>
      <c r="D130" s="136"/>
    </row>
    <row r="131" spans="1:4" ht="14" hidden="1" customHeight="1" outlineLevel="1" x14ac:dyDescent="0.35">
      <c r="A131" s="11"/>
      <c r="B131" s="12" t="s">
        <v>1794</v>
      </c>
      <c r="C131" s="12"/>
      <c r="D131" s="136"/>
    </row>
    <row r="132" spans="1:4" ht="14" hidden="1" customHeight="1" outlineLevel="1" x14ac:dyDescent="0.35">
      <c r="A132" s="11"/>
      <c r="B132" s="12" t="s">
        <v>67</v>
      </c>
      <c r="C132" s="12"/>
      <c r="D132" s="136"/>
    </row>
    <row r="133" spans="1:4" ht="14" hidden="1" customHeight="1" outlineLevel="1" x14ac:dyDescent="0.35">
      <c r="A133" s="11"/>
      <c r="B133" s="12" t="s">
        <v>542</v>
      </c>
      <c r="C133" s="12"/>
      <c r="D133" s="136"/>
    </row>
    <row r="134" spans="1:4" ht="15" customHeight="1" collapsed="1" x14ac:dyDescent="0.35">
      <c r="A134" s="11"/>
      <c r="B134" s="147" t="s">
        <v>1212</v>
      </c>
      <c r="C134" s="148"/>
      <c r="D134" s="149"/>
    </row>
    <row r="135" spans="1:4" ht="15" customHeight="1" x14ac:dyDescent="0.35">
      <c r="A135" s="11">
        <v>411</v>
      </c>
      <c r="B135" s="55" t="s">
        <v>1213</v>
      </c>
      <c r="C135" s="84" t="s">
        <v>86</v>
      </c>
      <c r="D135" s="104" t="str">
        <f>_xlfn.XLOOKUP(C135,Countries!$A$2:$A$267,Countries!$B$2:$B$267,"XYZ")</f>
        <v>ESP</v>
      </c>
    </row>
    <row r="136" spans="1:4" ht="15" customHeight="1" x14ac:dyDescent="0.35">
      <c r="A136" s="11">
        <v>412</v>
      </c>
      <c r="B136" s="80" t="s">
        <v>1214</v>
      </c>
      <c r="C136" s="87" t="s">
        <v>123</v>
      </c>
      <c r="D136" s="97" t="str">
        <f>_xlfn.XLOOKUP(C136,Countries!$A$2:$A$267,Countries!$B$2:$B$267,"XYZ")</f>
        <v>IRL</v>
      </c>
    </row>
    <row r="137" spans="1:4" ht="15" customHeight="1" x14ac:dyDescent="0.35">
      <c r="A137" s="11">
        <v>413</v>
      </c>
      <c r="B137" s="80" t="s">
        <v>1175</v>
      </c>
      <c r="C137" s="87" t="s">
        <v>88</v>
      </c>
      <c r="D137" s="97" t="str">
        <f>_xlfn.XLOOKUP(C137,Countries!$A$2:$A$267,Countries!$B$2:$B$267,"XYZ")</f>
        <v>NLD</v>
      </c>
    </row>
    <row r="138" spans="1:4" ht="15" customHeight="1" x14ac:dyDescent="0.35">
      <c r="A138" s="11">
        <v>414</v>
      </c>
      <c r="B138" s="80" t="s">
        <v>1215</v>
      </c>
      <c r="C138" s="87" t="s">
        <v>119</v>
      </c>
      <c r="D138" s="97" t="str">
        <f>_xlfn.XLOOKUP(C138,Countries!$A$2:$A$267,Countries!$B$2:$B$267,"XYZ")</f>
        <v>INA</v>
      </c>
    </row>
    <row r="139" spans="1:4" ht="15" customHeight="1" x14ac:dyDescent="0.35">
      <c r="A139" s="11">
        <v>415</v>
      </c>
      <c r="B139" s="80" t="s">
        <v>1216</v>
      </c>
      <c r="C139" s="87" t="s">
        <v>79</v>
      </c>
      <c r="D139" s="97" t="str">
        <f>_xlfn.XLOOKUP(C139,Countries!$A$2:$A$267,Countries!$B$2:$B$267,"XYZ")</f>
        <v>FRA</v>
      </c>
    </row>
    <row r="140" spans="1:4" ht="15" customHeight="1" x14ac:dyDescent="0.35">
      <c r="A140" s="11">
        <v>416</v>
      </c>
      <c r="B140" s="80" t="s">
        <v>1217</v>
      </c>
      <c r="C140" s="87" t="s">
        <v>83</v>
      </c>
      <c r="D140" s="97" t="str">
        <f>_xlfn.XLOOKUP(C140,Countries!$A$2:$A$267,Countries!$B$2:$B$267,"XYZ")</f>
        <v>NOR</v>
      </c>
    </row>
    <row r="141" spans="1:4" ht="15" customHeight="1" x14ac:dyDescent="0.35">
      <c r="A141" s="11">
        <v>417</v>
      </c>
      <c r="B141" s="80" t="s">
        <v>1218</v>
      </c>
      <c r="C141" s="87" t="s">
        <v>103</v>
      </c>
      <c r="D141" s="97" t="str">
        <f>_xlfn.XLOOKUP(C141,Countries!$A$2:$A$267,Countries!$B$2:$B$267,"XYZ")</f>
        <v>ITA</v>
      </c>
    </row>
    <row r="142" spans="1:4" ht="15" customHeight="1" x14ac:dyDescent="0.35">
      <c r="A142" s="11">
        <v>418</v>
      </c>
      <c r="B142" s="80" t="s">
        <v>1219</v>
      </c>
      <c r="C142" s="87" t="s">
        <v>158</v>
      </c>
      <c r="D142" s="97" t="str">
        <f>_xlfn.XLOOKUP(C142,Countries!$A$2:$A$267,Countries!$B$2:$B$267,"XYZ")</f>
        <v>HRV</v>
      </c>
    </row>
    <row r="143" spans="1:4" ht="15" customHeight="1" x14ac:dyDescent="0.35">
      <c r="A143" s="11">
        <v>419</v>
      </c>
      <c r="B143" s="80" t="s">
        <v>1220</v>
      </c>
      <c r="C143" s="87" t="s">
        <v>93</v>
      </c>
      <c r="D143" s="97" t="str">
        <f>_xlfn.XLOOKUP(C143,Countries!$A$2:$A$267,Countries!$B$2:$B$267,"XYZ")</f>
        <v>ENG</v>
      </c>
    </row>
    <row r="144" spans="1:4" ht="15" customHeight="1" x14ac:dyDescent="0.35">
      <c r="A144" s="11">
        <v>420</v>
      </c>
      <c r="B144" s="80" t="s">
        <v>1221</v>
      </c>
      <c r="C144" s="87" t="s">
        <v>117</v>
      </c>
      <c r="D144" s="97" t="str">
        <f>_xlfn.XLOOKUP(C144,Countries!$A$2:$A$267,Countries!$B$2:$B$267,"XYZ")</f>
        <v>CHE</v>
      </c>
    </row>
    <row r="145" spans="1:4" ht="15" customHeight="1" x14ac:dyDescent="0.35">
      <c r="A145" s="11">
        <v>421</v>
      </c>
      <c r="B145" s="80" t="s">
        <v>1222</v>
      </c>
      <c r="C145" s="87" t="s">
        <v>99</v>
      </c>
      <c r="D145" s="97" t="str">
        <f>_xlfn.XLOOKUP(C145,Countries!$A$2:$A$267,Countries!$B$2:$B$267,"XYZ")</f>
        <v>CZE</v>
      </c>
    </row>
    <row r="146" spans="1:4" ht="15" customHeight="1" x14ac:dyDescent="0.35">
      <c r="A146" s="11">
        <v>422</v>
      </c>
      <c r="B146" s="80" t="s">
        <v>1223</v>
      </c>
      <c r="C146" s="87" t="s">
        <v>105</v>
      </c>
      <c r="D146" s="97" t="str">
        <f>_xlfn.XLOOKUP(C146,Countries!$A$2:$A$267,Countries!$B$2:$B$267,"XYZ")</f>
        <v>SCO</v>
      </c>
    </row>
    <row r="147" spans="1:4" ht="15" customHeight="1" x14ac:dyDescent="0.35">
      <c r="A147" s="11">
        <v>423</v>
      </c>
      <c r="B147" s="57" t="s">
        <v>107</v>
      </c>
      <c r="C147" s="86" t="s">
        <v>107</v>
      </c>
      <c r="D147" s="95" t="str">
        <f>_xlfn.XLOOKUP(C147,Countries!$A$2:$A$267,Countries!$B$2:$B$267,"XYZ")</f>
        <v>SVN</v>
      </c>
    </row>
    <row r="148" spans="1:4" ht="15" customHeight="1" x14ac:dyDescent="0.35">
      <c r="A148" s="11" t="s">
        <v>11</v>
      </c>
      <c r="B148" s="14"/>
      <c r="C148" s="14"/>
      <c r="D148" s="11"/>
    </row>
    <row r="149" spans="1:4" ht="15" hidden="1" customHeight="1" outlineLevel="1" x14ac:dyDescent="0.35">
      <c r="A149" s="11" t="s">
        <v>11</v>
      </c>
      <c r="B149" s="12" t="s">
        <v>591</v>
      </c>
      <c r="C149" s="12"/>
      <c r="D149" s="136"/>
    </row>
    <row r="150" spans="1:4" ht="15" hidden="1" customHeight="1" outlineLevel="1" x14ac:dyDescent="0.35">
      <c r="A150" s="11" t="s">
        <v>11</v>
      </c>
      <c r="B150" s="12" t="s">
        <v>60</v>
      </c>
      <c r="C150" s="12"/>
      <c r="D150" s="136"/>
    </row>
    <row r="151" spans="1:4" ht="15" hidden="1" customHeight="1" outlineLevel="1" x14ac:dyDescent="0.35">
      <c r="A151" s="11" t="s">
        <v>11</v>
      </c>
      <c r="B151" s="12" t="s">
        <v>392</v>
      </c>
      <c r="C151" s="12"/>
      <c r="D151" s="136"/>
    </row>
    <row r="152" spans="1:4" ht="15" hidden="1" customHeight="1" outlineLevel="1" x14ac:dyDescent="0.35">
      <c r="A152" s="11" t="s">
        <v>11</v>
      </c>
      <c r="B152" s="12" t="s">
        <v>1795</v>
      </c>
      <c r="C152" s="12"/>
      <c r="D152" s="136"/>
    </row>
    <row r="153" spans="1:4" ht="15" hidden="1" customHeight="1" outlineLevel="1" x14ac:dyDescent="0.35">
      <c r="A153" s="11" t="s">
        <v>11</v>
      </c>
      <c r="B153" s="12" t="s">
        <v>1796</v>
      </c>
      <c r="C153" s="12"/>
      <c r="D153" s="136"/>
    </row>
    <row r="154" spans="1:4" ht="15" hidden="1" customHeight="1" outlineLevel="1" x14ac:dyDescent="0.35">
      <c r="A154" s="11" t="s">
        <v>11</v>
      </c>
      <c r="B154" s="12" t="s">
        <v>356</v>
      </c>
      <c r="C154" s="12"/>
      <c r="D154" s="136"/>
    </row>
    <row r="155" spans="1:4" ht="15" hidden="1" customHeight="1" outlineLevel="1" x14ac:dyDescent="0.35">
      <c r="A155" s="11" t="s">
        <v>11</v>
      </c>
      <c r="B155" s="12" t="s">
        <v>1779</v>
      </c>
      <c r="C155" s="12"/>
      <c r="D155" s="136"/>
    </row>
    <row r="156" spans="1:4" ht="15" customHeight="1" collapsed="1" x14ac:dyDescent="0.35">
      <c r="A156" s="11" t="s">
        <v>11</v>
      </c>
      <c r="B156" s="147" t="s">
        <v>1224</v>
      </c>
      <c r="C156" s="148"/>
      <c r="D156" s="149"/>
    </row>
    <row r="157" spans="1:4" ht="15" customHeight="1" x14ac:dyDescent="0.35">
      <c r="A157" s="11">
        <v>424</v>
      </c>
      <c r="B157" s="55" t="s">
        <v>1175</v>
      </c>
      <c r="C157" s="84" t="s">
        <v>88</v>
      </c>
      <c r="D157" s="104" t="str">
        <f>_xlfn.XLOOKUP(C157,Countries!$A$2:$A$267,Countries!$B$2:$B$267,"XYZ")</f>
        <v>NLD</v>
      </c>
    </row>
    <row r="158" spans="1:4" ht="15" customHeight="1" x14ac:dyDescent="0.35">
      <c r="A158" s="11">
        <v>425</v>
      </c>
      <c r="B158" s="80" t="s">
        <v>1225</v>
      </c>
      <c r="C158" s="87" t="s">
        <v>83</v>
      </c>
      <c r="D158" s="97" t="str">
        <f>_xlfn.XLOOKUP(C158,Countries!$A$2:$A$267,Countries!$B$2:$B$267,"XYZ")</f>
        <v>NOR</v>
      </c>
    </row>
    <row r="159" spans="1:4" ht="15" customHeight="1" x14ac:dyDescent="0.35">
      <c r="A159" s="11">
        <v>426</v>
      </c>
      <c r="B159" s="80" t="s">
        <v>1226</v>
      </c>
      <c r="C159" s="87" t="s">
        <v>103</v>
      </c>
      <c r="D159" s="97" t="str">
        <f>_xlfn.XLOOKUP(C159,Countries!$A$2:$A$267,Countries!$B$2:$B$267,"XYZ")</f>
        <v>ITA</v>
      </c>
    </row>
    <row r="160" spans="1:4" ht="15" customHeight="1" x14ac:dyDescent="0.35">
      <c r="A160" s="11">
        <v>427</v>
      </c>
      <c r="B160" s="80" t="s">
        <v>1227</v>
      </c>
      <c r="C160" s="87" t="s">
        <v>123</v>
      </c>
      <c r="D160" s="97" t="str">
        <f>_xlfn.XLOOKUP(C160,Countries!$A$2:$A$267,Countries!$B$2:$B$267,"XYZ")</f>
        <v>IRL</v>
      </c>
    </row>
    <row r="161" spans="1:4" ht="15" customHeight="1" x14ac:dyDescent="0.35">
      <c r="A161" s="11">
        <v>428</v>
      </c>
      <c r="B161" s="57" t="s">
        <v>1228</v>
      </c>
      <c r="C161" s="86" t="s">
        <v>79</v>
      </c>
      <c r="D161" s="95" t="str">
        <f>_xlfn.XLOOKUP(C161,Countries!$A$2:$A$267,Countries!$B$2:$B$267,"XYZ")</f>
        <v>FRA</v>
      </c>
    </row>
    <row r="162" spans="1:4" ht="15" customHeight="1" x14ac:dyDescent="0.35">
      <c r="A162" s="11"/>
      <c r="B162" s="14"/>
      <c r="C162" s="14"/>
      <c r="D162" s="11"/>
    </row>
    <row r="163" spans="1:4" ht="15" customHeight="1" x14ac:dyDescent="0.35">
      <c r="A163" s="11"/>
      <c r="B163" s="14"/>
      <c r="C163" s="14"/>
      <c r="D163" s="11"/>
    </row>
    <row r="164" spans="1:4" ht="15" customHeight="1" x14ac:dyDescent="0.35">
      <c r="A164" s="11"/>
      <c r="B164" s="14"/>
      <c r="C164" s="14"/>
      <c r="D164" s="11"/>
    </row>
    <row r="165" spans="1:4" ht="15" customHeight="1" x14ac:dyDescent="0.35">
      <c r="A165" s="11" t="s">
        <v>11</v>
      </c>
      <c r="B165" s="14"/>
      <c r="C165" s="14"/>
      <c r="D165" s="11"/>
    </row>
    <row r="166" spans="1:4" ht="15" customHeight="1" x14ac:dyDescent="0.35">
      <c r="A166" s="11" t="s">
        <v>11</v>
      </c>
      <c r="B166" s="14"/>
      <c r="C166" s="14"/>
      <c r="D166" s="11"/>
    </row>
    <row r="167" spans="1:4" ht="15" customHeight="1" x14ac:dyDescent="0.35">
      <c r="A167" s="11" t="s">
        <v>11</v>
      </c>
    </row>
    <row r="168" spans="1:4" ht="15" customHeight="1" x14ac:dyDescent="0.35">
      <c r="A168" s="11" t="s">
        <v>43</v>
      </c>
    </row>
    <row r="169" spans="1:4" ht="15" customHeight="1" x14ac:dyDescent="0.35">
      <c r="A169" s="11" t="s">
        <v>11</v>
      </c>
    </row>
  </sheetData>
  <mergeCells count="40">
    <mergeCell ref="B116:D116"/>
    <mergeCell ref="B134:D134"/>
    <mergeCell ref="B156:D156"/>
    <mergeCell ref="B69:D69"/>
    <mergeCell ref="B12:D12"/>
    <mergeCell ref="B104:D104"/>
    <mergeCell ref="B28:D28"/>
    <mergeCell ref="AD7:AF7"/>
    <mergeCell ref="AD12:AF12"/>
    <mergeCell ref="AD28:AF28"/>
    <mergeCell ref="AD37:AF37"/>
    <mergeCell ref="Z7:AB7"/>
    <mergeCell ref="Z28:AB28"/>
    <mergeCell ref="Z12:AB12"/>
    <mergeCell ref="Z32:AB32"/>
    <mergeCell ref="F28:H28"/>
    <mergeCell ref="J12:L12"/>
    <mergeCell ref="N12:P12"/>
    <mergeCell ref="N28:P28"/>
    <mergeCell ref="B85:D85"/>
    <mergeCell ref="F69:H69"/>
    <mergeCell ref="N42:P42"/>
    <mergeCell ref="J69:L69"/>
    <mergeCell ref="N69:P69"/>
    <mergeCell ref="Z41:AB41"/>
    <mergeCell ref="V12:X12"/>
    <mergeCell ref="V28:X28"/>
    <mergeCell ref="F31:H31"/>
    <mergeCell ref="B53:D53"/>
    <mergeCell ref="F53:H53"/>
    <mergeCell ref="J53:L53"/>
    <mergeCell ref="N53:P53"/>
    <mergeCell ref="R12:T12"/>
    <mergeCell ref="R17:T17"/>
    <mergeCell ref="R37:T37"/>
    <mergeCell ref="J28:L28"/>
    <mergeCell ref="J39:L39"/>
    <mergeCell ref="N38:P38"/>
    <mergeCell ref="F12:H12"/>
    <mergeCell ref="F42:H42"/>
  </mergeCells>
  <pageMargins left="0.23622047244094491" right="0.23622047244094491" top="0.35433070866141736" bottom="0.35433070866141736" header="0" footer="0"/>
  <pageSetup paperSize="9" scale="40" fitToHeight="0" orientation="landscape" r:id="rId1"/>
  <headerFooter>
    <oddHeader>&amp;L2026 European Technical Baton Twirling Championship - Eindhoven, The Netherlands&amp;RSaturday April 4th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05"/>
  <sheetViews>
    <sheetView zoomScale="110" zoomScaleNormal="110" workbookViewId="0">
      <selection activeCell="C12" sqref="C12"/>
    </sheetView>
  </sheetViews>
  <sheetFormatPr defaultColWidth="14.46484375" defaultRowHeight="17.25" outlineLevelRow="1" x14ac:dyDescent="0.45"/>
  <cols>
    <col min="1" max="1" width="3.6640625" style="49" customWidth="1"/>
    <col min="2" max="2" width="3.46484375" style="30" hidden="1" customWidth="1"/>
    <col min="3" max="3" width="30" style="30" customWidth="1"/>
    <col min="4" max="4" width="21.46484375" style="30" hidden="1" customWidth="1"/>
    <col min="5" max="5" width="6.6640625" style="141" customWidth="1"/>
    <col min="6" max="6" width="4" style="61" customWidth="1"/>
    <col min="7" max="7" width="30" style="30" customWidth="1"/>
    <col min="8" max="8" width="21.46484375" style="30" hidden="1" customWidth="1"/>
    <col min="9" max="9" width="6.6640625" style="141" customWidth="1"/>
    <col min="10" max="10" width="4" style="30" customWidth="1"/>
    <col min="11" max="11" width="30" style="30" customWidth="1"/>
    <col min="12" max="12" width="21.46484375" style="30" hidden="1" customWidth="1"/>
    <col min="13" max="13" width="6.6640625" style="141" customWidth="1"/>
    <col min="14" max="14" width="4" style="30" customWidth="1"/>
    <col min="15" max="15" width="30" style="30" customWidth="1"/>
    <col min="16" max="16" width="21.46484375" style="30" hidden="1" customWidth="1"/>
    <col min="17" max="17" width="6.6640625" style="141" customWidth="1"/>
    <col min="18" max="18" width="4" style="30" customWidth="1"/>
    <col min="19" max="19" width="30" style="30" customWidth="1"/>
    <col min="20" max="20" width="21.46484375" style="30" hidden="1" customWidth="1"/>
    <col min="21" max="21" width="6.6640625" style="141" customWidth="1"/>
    <col min="22" max="22" width="4" style="30" customWidth="1"/>
    <col min="23" max="23" width="30" style="30" customWidth="1"/>
    <col min="24" max="24" width="21.6640625" style="30" hidden="1" customWidth="1"/>
    <col min="25" max="25" width="6.6640625" style="141" customWidth="1"/>
    <col min="26" max="26" width="1.33203125" customWidth="1"/>
    <col min="27" max="44" width="9" customWidth="1"/>
  </cols>
  <sheetData>
    <row r="1" spans="1:25" ht="17.649999999999999" x14ac:dyDescent="0.5">
      <c r="A1" s="51">
        <v>526</v>
      </c>
      <c r="B1" s="32"/>
      <c r="C1" s="33" t="s">
        <v>45</v>
      </c>
      <c r="D1" s="33"/>
      <c r="E1" s="32"/>
      <c r="F1" s="62"/>
      <c r="G1" s="35" t="s">
        <v>46</v>
      </c>
      <c r="H1" s="35"/>
      <c r="I1" s="32"/>
      <c r="J1" s="35"/>
      <c r="K1" s="35" t="s">
        <v>47</v>
      </c>
      <c r="L1" s="35"/>
      <c r="M1" s="32"/>
      <c r="N1" s="34"/>
      <c r="O1" s="33" t="s">
        <v>48</v>
      </c>
      <c r="P1" s="33"/>
      <c r="Q1" s="32" t="s">
        <v>11</v>
      </c>
      <c r="R1" s="33"/>
      <c r="S1" s="33" t="s">
        <v>49</v>
      </c>
      <c r="T1" s="33"/>
      <c r="U1" s="32"/>
      <c r="V1" s="33"/>
      <c r="W1" s="33" t="s">
        <v>50</v>
      </c>
      <c r="X1" s="33"/>
    </row>
    <row r="2" spans="1:25" ht="17.649999999999999" hidden="1" x14ac:dyDescent="0.5">
      <c r="A2" s="11"/>
      <c r="B2" s="27"/>
      <c r="C2" s="36" t="s">
        <v>654</v>
      </c>
      <c r="D2" s="36"/>
      <c r="E2" s="27"/>
      <c r="F2" s="14"/>
      <c r="G2" s="36" t="s">
        <v>654</v>
      </c>
      <c r="H2" s="36"/>
      <c r="I2" s="27"/>
      <c r="J2" s="28"/>
      <c r="K2" s="36" t="s">
        <v>654</v>
      </c>
      <c r="L2" s="36"/>
      <c r="M2" s="27"/>
      <c r="N2" s="31"/>
      <c r="O2" s="28"/>
      <c r="P2" s="28"/>
      <c r="Q2" s="134" t="s">
        <v>654</v>
      </c>
      <c r="R2" s="31"/>
      <c r="S2" s="36" t="s">
        <v>654</v>
      </c>
      <c r="T2" s="36"/>
      <c r="U2" s="27"/>
      <c r="V2" s="29"/>
      <c r="W2" s="36" t="s">
        <v>654</v>
      </c>
      <c r="X2" s="36"/>
    </row>
    <row r="3" spans="1:25" ht="17.649999999999999" hidden="1" x14ac:dyDescent="0.5">
      <c r="A3" s="11"/>
      <c r="B3" s="27"/>
      <c r="C3" s="36" t="s">
        <v>655</v>
      </c>
      <c r="D3" s="36"/>
      <c r="E3" s="27"/>
      <c r="F3" s="14"/>
      <c r="G3" s="36" t="s">
        <v>655</v>
      </c>
      <c r="H3" s="36"/>
      <c r="I3" s="27"/>
      <c r="J3" s="28"/>
      <c r="K3" s="36" t="s">
        <v>655</v>
      </c>
      <c r="L3" s="36"/>
      <c r="M3" s="27"/>
      <c r="N3" s="31"/>
      <c r="O3" s="28"/>
      <c r="P3" s="28"/>
      <c r="Q3" s="134" t="s">
        <v>655</v>
      </c>
      <c r="R3" s="31"/>
      <c r="S3" s="36" t="s">
        <v>655</v>
      </c>
      <c r="T3" s="36"/>
      <c r="U3" s="27"/>
      <c r="V3" s="29"/>
      <c r="W3" s="36" t="s">
        <v>655</v>
      </c>
      <c r="X3" s="36"/>
    </row>
    <row r="4" spans="1:25" ht="17.649999999999999" hidden="1" x14ac:dyDescent="0.5">
      <c r="A4" s="11"/>
      <c r="B4" s="27"/>
      <c r="C4" s="36" t="s">
        <v>656</v>
      </c>
      <c r="D4" s="36"/>
      <c r="E4" s="27"/>
      <c r="F4" s="14"/>
      <c r="G4" s="36" t="s">
        <v>656</v>
      </c>
      <c r="H4" s="36"/>
      <c r="I4" s="27"/>
      <c r="J4" s="28"/>
      <c r="K4" s="36" t="s">
        <v>656</v>
      </c>
      <c r="L4" s="36"/>
      <c r="M4" s="27"/>
      <c r="N4" s="31"/>
      <c r="O4" s="28"/>
      <c r="P4" s="28"/>
      <c r="Q4" s="134" t="s">
        <v>656</v>
      </c>
      <c r="R4" s="31"/>
      <c r="S4" s="36" t="s">
        <v>656</v>
      </c>
      <c r="T4" s="36"/>
      <c r="U4" s="27"/>
      <c r="V4" s="29"/>
      <c r="W4" s="36" t="s">
        <v>656</v>
      </c>
      <c r="X4" s="36"/>
    </row>
    <row r="5" spans="1:25" ht="17.649999999999999" hidden="1" x14ac:dyDescent="0.5">
      <c r="A5" s="11"/>
      <c r="B5" s="27"/>
      <c r="C5" s="36" t="s">
        <v>657</v>
      </c>
      <c r="D5" s="36"/>
      <c r="E5" s="27"/>
      <c r="F5" s="14"/>
      <c r="G5" s="36" t="s">
        <v>657</v>
      </c>
      <c r="H5" s="36"/>
      <c r="I5" s="27"/>
      <c r="J5" s="28"/>
      <c r="K5" s="36" t="s">
        <v>657</v>
      </c>
      <c r="L5" s="36"/>
      <c r="M5" s="27"/>
      <c r="N5" s="31"/>
      <c r="O5" s="28"/>
      <c r="P5" s="28"/>
      <c r="Q5" s="134" t="s">
        <v>657</v>
      </c>
      <c r="R5" s="31"/>
      <c r="S5" s="36" t="s">
        <v>657</v>
      </c>
      <c r="T5" s="36"/>
      <c r="U5" s="27"/>
      <c r="V5" s="29"/>
      <c r="W5" s="36" t="s">
        <v>657</v>
      </c>
      <c r="X5" s="36"/>
    </row>
    <row r="6" spans="1:25" ht="17.649999999999999" hidden="1" x14ac:dyDescent="0.5">
      <c r="A6" s="11"/>
      <c r="B6" s="27"/>
      <c r="C6" s="36" t="s">
        <v>69</v>
      </c>
      <c r="D6" s="36"/>
      <c r="E6" s="27"/>
      <c r="F6" s="14"/>
      <c r="G6" s="36" t="s">
        <v>69</v>
      </c>
      <c r="H6" s="36"/>
      <c r="I6" s="27"/>
      <c r="J6" s="28"/>
      <c r="K6" s="36" t="s">
        <v>69</v>
      </c>
      <c r="L6" s="36"/>
      <c r="M6" s="27"/>
      <c r="N6" s="31"/>
      <c r="O6" s="28"/>
      <c r="P6" s="28"/>
      <c r="Q6" s="134" t="s">
        <v>69</v>
      </c>
      <c r="R6" s="31"/>
      <c r="S6" s="36" t="s">
        <v>69</v>
      </c>
      <c r="T6" s="36"/>
      <c r="U6" s="27"/>
      <c r="V6" s="29"/>
      <c r="W6" s="36" t="s">
        <v>69</v>
      </c>
      <c r="X6" s="36"/>
    </row>
    <row r="7" spans="1:25" s="38" customFormat="1" ht="14" hidden="1" customHeight="1" outlineLevel="1" x14ac:dyDescent="0.35">
      <c r="A7" s="13"/>
      <c r="B7" s="13"/>
      <c r="C7" s="12" t="s">
        <v>1122</v>
      </c>
      <c r="D7" s="12"/>
      <c r="E7" s="139"/>
      <c r="F7"/>
      <c r="G7" s="12" t="s">
        <v>55</v>
      </c>
      <c r="H7" s="12"/>
      <c r="I7" s="139"/>
      <c r="J7"/>
      <c r="K7" s="12" t="s">
        <v>56</v>
      </c>
      <c r="L7" s="12"/>
      <c r="M7" s="139"/>
      <c r="N7"/>
      <c r="O7" s="12" t="s">
        <v>1123</v>
      </c>
      <c r="P7" s="12"/>
      <c r="Q7" s="139"/>
      <c r="R7" s="13"/>
      <c r="S7" s="13"/>
      <c r="T7" s="13"/>
      <c r="U7" s="11"/>
      <c r="V7" s="13"/>
      <c r="W7" s="13"/>
      <c r="X7" s="13"/>
      <c r="Y7" s="96"/>
    </row>
    <row r="8" spans="1:25" ht="14" hidden="1" customHeight="1" outlineLevel="1" x14ac:dyDescent="0.45">
      <c r="A8" s="14"/>
      <c r="B8" s="15"/>
      <c r="C8" s="12" t="s">
        <v>1124</v>
      </c>
      <c r="D8" s="12"/>
      <c r="E8" s="139"/>
      <c r="F8"/>
      <c r="G8" s="12" t="s">
        <v>1125</v>
      </c>
      <c r="H8" s="12"/>
      <c r="I8" s="139"/>
      <c r="J8"/>
      <c r="K8" s="12" t="s">
        <v>1126</v>
      </c>
      <c r="L8" s="12"/>
      <c r="M8" s="139"/>
      <c r="N8"/>
      <c r="O8" s="12" t="s">
        <v>538</v>
      </c>
      <c r="P8" s="12"/>
      <c r="Q8" s="139"/>
      <c r="R8" s="15"/>
      <c r="S8" s="15"/>
      <c r="T8" s="15"/>
      <c r="U8" s="11"/>
      <c r="V8" s="15"/>
      <c r="W8" s="15"/>
      <c r="X8" s="15"/>
    </row>
    <row r="9" spans="1:25" ht="14" hidden="1" customHeight="1" outlineLevel="1" x14ac:dyDescent="0.45">
      <c r="A9" s="14"/>
      <c r="B9" s="15"/>
      <c r="C9" s="12" t="s">
        <v>1768</v>
      </c>
      <c r="D9" s="12"/>
      <c r="E9" s="139"/>
      <c r="F9"/>
      <c r="G9" s="12" t="s">
        <v>1797</v>
      </c>
      <c r="H9" s="12"/>
      <c r="I9" s="139"/>
      <c r="J9"/>
      <c r="K9" s="12" t="s">
        <v>540</v>
      </c>
      <c r="L9" s="12"/>
      <c r="M9" s="139"/>
      <c r="N9"/>
      <c r="O9" s="12" t="s">
        <v>392</v>
      </c>
      <c r="P9" s="12"/>
      <c r="Q9" s="139"/>
      <c r="R9" s="15"/>
      <c r="S9" s="15"/>
      <c r="T9" s="15"/>
      <c r="U9" s="11"/>
      <c r="V9" s="15"/>
      <c r="W9" s="15"/>
      <c r="X9" s="15"/>
    </row>
    <row r="10" spans="1:25" ht="14" hidden="1" customHeight="1" outlineLevel="1" x14ac:dyDescent="0.45">
      <c r="A10" s="14"/>
      <c r="B10" s="15"/>
      <c r="C10" s="12" t="s">
        <v>66</v>
      </c>
      <c r="D10" s="12"/>
      <c r="E10" s="139"/>
      <c r="F10"/>
      <c r="G10" s="12" t="s">
        <v>307</v>
      </c>
      <c r="H10" s="12"/>
      <c r="I10" s="139"/>
      <c r="J10"/>
      <c r="K10" s="12" t="s">
        <v>306</v>
      </c>
      <c r="L10" s="12"/>
      <c r="M10" s="139"/>
      <c r="N10"/>
      <c r="O10" s="12" t="s">
        <v>1798</v>
      </c>
      <c r="P10" s="12"/>
      <c r="Q10" s="139"/>
      <c r="R10" s="15"/>
      <c r="S10" s="15"/>
      <c r="T10" s="15"/>
      <c r="U10" s="11"/>
      <c r="V10" s="15"/>
      <c r="W10" s="15"/>
      <c r="X10" s="15"/>
    </row>
    <row r="11" spans="1:25" ht="14" customHeight="1" collapsed="1" x14ac:dyDescent="0.45">
      <c r="A11" s="14"/>
      <c r="B11" s="15"/>
      <c r="C11" s="143" t="s">
        <v>1229</v>
      </c>
      <c r="D11" s="144"/>
      <c r="E11" s="145"/>
      <c r="F11" s="14"/>
      <c r="G11" s="143" t="s">
        <v>1230</v>
      </c>
      <c r="H11" s="144"/>
      <c r="I11" s="155"/>
      <c r="J11" s="14"/>
      <c r="K11" s="143" t="s">
        <v>1231</v>
      </c>
      <c r="L11" s="144"/>
      <c r="M11" s="155"/>
      <c r="N11" s="14"/>
      <c r="O11" s="143" t="s">
        <v>1232</v>
      </c>
      <c r="P11" s="144"/>
      <c r="Q11" s="155"/>
      <c r="R11" s="15"/>
      <c r="S11" s="15"/>
      <c r="T11" s="15"/>
      <c r="U11" s="11"/>
      <c r="V11" s="15"/>
      <c r="W11" s="15"/>
      <c r="X11" s="15"/>
    </row>
    <row r="12" spans="1:25" ht="14" customHeight="1" x14ac:dyDescent="0.45">
      <c r="A12" s="14">
        <v>429</v>
      </c>
      <c r="B12" s="15"/>
      <c r="C12" s="55" t="s">
        <v>11</v>
      </c>
      <c r="D12" s="84"/>
      <c r="E12" s="127" t="str">
        <f>_xlfn.XLOOKUP(D12,Countries!$A$2:$A$267,Countries!$B$2:$B$267,"XYZ")</f>
        <v>XYZ</v>
      </c>
      <c r="F12" s="14"/>
      <c r="G12" s="18" t="s">
        <v>11</v>
      </c>
      <c r="H12" s="88"/>
      <c r="I12" s="127" t="str">
        <f>_xlfn.XLOOKUP(H12,Countries!$A$2:$A$267,Countries!$B$2:$B$267,"XYZ")</f>
        <v>XYZ</v>
      </c>
      <c r="J12" s="14"/>
      <c r="K12" s="16" t="s">
        <v>11</v>
      </c>
      <c r="L12" s="84"/>
      <c r="M12" s="127" t="str">
        <f>_xlfn.XLOOKUP(L12,Countries!$A$2:$A$267,Countries!$B$2:$B$267,"XYZ")</f>
        <v>XYZ</v>
      </c>
      <c r="N12" s="14"/>
      <c r="O12" s="16" t="s">
        <v>11</v>
      </c>
      <c r="P12" s="84"/>
      <c r="Q12" s="127" t="str">
        <f>_xlfn.XLOOKUP(P12,Countries!$A$2:$A$267,Countries!$B$2:$B$267,"XYZ")</f>
        <v>XYZ</v>
      </c>
      <c r="R12" s="15"/>
      <c r="S12" s="15"/>
      <c r="T12" s="15"/>
      <c r="U12" s="11"/>
      <c r="V12" s="15"/>
      <c r="W12" s="15"/>
      <c r="X12" s="15"/>
    </row>
    <row r="13" spans="1:25" ht="14" customHeight="1" x14ac:dyDescent="0.45">
      <c r="A13" s="14">
        <v>430</v>
      </c>
      <c r="B13" s="15"/>
      <c r="C13" s="80"/>
      <c r="D13" s="87"/>
      <c r="E13" s="94" t="str">
        <f>_xlfn.XLOOKUP(D13,Countries!$A$2:$A$267,Countries!$B$2:$B$267,"XYZ")</f>
        <v>XYZ</v>
      </c>
      <c r="F13" s="14"/>
      <c r="G13" s="50"/>
      <c r="H13" s="91"/>
      <c r="I13" s="94" t="str">
        <f>_xlfn.XLOOKUP(H13,Countries!$A$2:$A$267,Countries!$B$2:$B$267,"XYZ")</f>
        <v>XYZ</v>
      </c>
      <c r="J13" s="14"/>
      <c r="K13" s="19" t="s">
        <v>11</v>
      </c>
      <c r="L13" s="85"/>
      <c r="M13" s="94" t="str">
        <f>_xlfn.XLOOKUP(L13,Countries!$A$2:$A$267,Countries!$B$2:$B$267,"XYZ")</f>
        <v>XYZ</v>
      </c>
      <c r="N13" s="14"/>
      <c r="O13" s="19" t="s">
        <v>11</v>
      </c>
      <c r="P13" s="85"/>
      <c r="Q13" s="94" t="str">
        <f>_xlfn.XLOOKUP(P13,Countries!$A$2:$A$267,Countries!$B$2:$B$267,"XYZ")</f>
        <v>XYZ</v>
      </c>
      <c r="R13" s="15"/>
      <c r="S13" s="15"/>
      <c r="T13" s="15"/>
      <c r="U13" s="11"/>
      <c r="V13" s="15"/>
      <c r="W13" s="15"/>
      <c r="X13" s="15"/>
    </row>
    <row r="14" spans="1:25" ht="14" customHeight="1" x14ac:dyDescent="0.45">
      <c r="A14" s="14">
        <v>431</v>
      </c>
      <c r="B14" s="15"/>
      <c r="C14" s="80"/>
      <c r="D14" s="87"/>
      <c r="E14" s="94" t="str">
        <f>_xlfn.XLOOKUP(D14,Countries!$A$2:$A$267,Countries!$B$2:$B$267,"XYZ")</f>
        <v>XYZ</v>
      </c>
      <c r="F14" s="14"/>
      <c r="G14" s="50"/>
      <c r="H14" s="91"/>
      <c r="I14" s="94" t="str">
        <f>_xlfn.XLOOKUP(H14,Countries!$A$2:$A$267,Countries!$B$2:$B$267,"XYZ")</f>
        <v>XYZ</v>
      </c>
      <c r="J14" s="14"/>
      <c r="K14" s="19" t="s">
        <v>11</v>
      </c>
      <c r="L14" s="85"/>
      <c r="M14" s="94" t="str">
        <f>_xlfn.XLOOKUP(L14,Countries!$A$2:$A$267,Countries!$B$2:$B$267,"XYZ")</f>
        <v>XYZ</v>
      </c>
      <c r="N14" s="14"/>
      <c r="O14" s="19"/>
      <c r="P14" s="85"/>
      <c r="Q14" s="94" t="str">
        <f>_xlfn.XLOOKUP(P14,Countries!$A$2:$A$267,Countries!$B$2:$B$267,"XYZ")</f>
        <v>XYZ</v>
      </c>
      <c r="R14" s="15"/>
      <c r="S14" s="15"/>
      <c r="T14" s="15"/>
      <c r="U14" s="11"/>
      <c r="V14" s="15"/>
      <c r="W14" s="15"/>
      <c r="X14" s="15"/>
    </row>
    <row r="15" spans="1:25" ht="14" customHeight="1" x14ac:dyDescent="0.45">
      <c r="A15" s="14">
        <v>432</v>
      </c>
      <c r="B15" s="15"/>
      <c r="C15" s="80"/>
      <c r="D15" s="87"/>
      <c r="E15" s="94" t="str">
        <f>_xlfn.XLOOKUP(D15,Countries!$A$2:$A$267,Countries!$B$2:$B$267,"XYZ")</f>
        <v>XYZ</v>
      </c>
      <c r="F15" s="14"/>
      <c r="G15" s="50"/>
      <c r="H15" s="91"/>
      <c r="I15" s="94" t="str">
        <f>_xlfn.XLOOKUP(H15,Countries!$A$2:$A$267,Countries!$B$2:$B$267,"XYZ")</f>
        <v>XYZ</v>
      </c>
      <c r="J15" s="14"/>
      <c r="K15" s="19"/>
      <c r="L15" s="85"/>
      <c r="M15" s="94" t="str">
        <f>_xlfn.XLOOKUP(L15,Countries!$A$2:$A$267,Countries!$B$2:$B$267,"XYZ")</f>
        <v>XYZ</v>
      </c>
      <c r="N15" s="14"/>
      <c r="O15" s="19"/>
      <c r="P15" s="85"/>
      <c r="Q15" s="94" t="str">
        <f>_xlfn.XLOOKUP(P15,Countries!$A$2:$A$267,Countries!$B$2:$B$267,"XYZ")</f>
        <v>XYZ</v>
      </c>
      <c r="R15" s="15"/>
      <c r="S15" s="15"/>
      <c r="T15" s="15"/>
      <c r="U15" s="11"/>
      <c r="V15" s="15"/>
      <c r="W15" s="15"/>
      <c r="X15" s="15"/>
    </row>
    <row r="16" spans="1:25" ht="14" customHeight="1" x14ac:dyDescent="0.35">
      <c r="A16" s="14">
        <v>433</v>
      </c>
      <c r="B16" s="15"/>
      <c r="C16" s="80"/>
      <c r="D16" s="87"/>
      <c r="E16" s="94" t="str">
        <f>_xlfn.XLOOKUP(D16,Countries!$A$2:$A$267,Countries!$B$2:$B$267,"XYZ")</f>
        <v>XYZ</v>
      </c>
      <c r="F16" s="15"/>
      <c r="G16" s="50"/>
      <c r="H16" s="91"/>
      <c r="I16" s="94" t="str">
        <f>_xlfn.XLOOKUP(H16,Countries!$A$2:$A$267,Countries!$B$2:$B$267,"XYZ")</f>
        <v>XYZ</v>
      </c>
      <c r="J16" s="15"/>
      <c r="K16" s="19"/>
      <c r="L16" s="85"/>
      <c r="M16" s="94" t="str">
        <f>_xlfn.XLOOKUP(L16,Countries!$A$2:$A$267,Countries!$B$2:$B$267,"XYZ")</f>
        <v>XYZ</v>
      </c>
      <c r="N16" s="15"/>
      <c r="O16" s="19"/>
      <c r="P16" s="85"/>
      <c r="Q16" s="94" t="str">
        <f>_xlfn.XLOOKUP(P16,Countries!$A$2:$A$267,Countries!$B$2:$B$267,"XYZ")</f>
        <v>XYZ</v>
      </c>
      <c r="R16" s="15"/>
      <c r="S16" s="15"/>
      <c r="T16" s="15"/>
      <c r="U16" s="11"/>
      <c r="V16" s="15"/>
      <c r="W16" s="15"/>
      <c r="X16" s="15"/>
      <c r="Y16" s="11"/>
    </row>
    <row r="17" spans="1:25" ht="14" customHeight="1" x14ac:dyDescent="0.35">
      <c r="A17" s="14">
        <v>434</v>
      </c>
      <c r="B17" s="15"/>
      <c r="C17" s="80"/>
      <c r="D17" s="87"/>
      <c r="E17" s="94" t="str">
        <f>_xlfn.XLOOKUP(D17,Countries!$A$2:$A$267,Countries!$B$2:$B$267,"XYZ")</f>
        <v>XYZ</v>
      </c>
      <c r="F17" s="15"/>
      <c r="G17" s="50"/>
      <c r="H17" s="91"/>
      <c r="I17" s="94" t="str">
        <f>_xlfn.XLOOKUP(H17,Countries!$A$2:$A$267,Countries!$B$2:$B$267,"XYZ")</f>
        <v>XYZ</v>
      </c>
      <c r="J17" s="15"/>
      <c r="K17" s="19"/>
      <c r="L17" s="85"/>
      <c r="M17" s="94" t="str">
        <f>_xlfn.XLOOKUP(L17,Countries!$A$2:$A$267,Countries!$B$2:$B$267,"XYZ")</f>
        <v>XYZ</v>
      </c>
      <c r="N17" s="15"/>
      <c r="O17" s="19"/>
      <c r="P17" s="85"/>
      <c r="Q17" s="94" t="str">
        <f>_xlfn.XLOOKUP(P17,Countries!$A$2:$A$267,Countries!$B$2:$B$267,"XYZ")</f>
        <v>XYZ</v>
      </c>
      <c r="R17" s="15"/>
      <c r="S17" s="15"/>
      <c r="T17" s="15"/>
      <c r="U17" s="11"/>
      <c r="V17" s="15"/>
      <c r="W17" s="15"/>
      <c r="X17" s="15"/>
      <c r="Y17" s="11"/>
    </row>
    <row r="18" spans="1:25" ht="14" customHeight="1" x14ac:dyDescent="0.35">
      <c r="A18" s="14">
        <v>435</v>
      </c>
      <c r="B18" s="15"/>
      <c r="C18" s="80"/>
      <c r="D18" s="87"/>
      <c r="E18" s="94" t="str">
        <f>_xlfn.XLOOKUP(D18,Countries!$A$2:$A$267,Countries!$B$2:$B$267,"XYZ")</f>
        <v>XYZ</v>
      </c>
      <c r="F18" s="15"/>
      <c r="G18" s="50"/>
      <c r="H18" s="91"/>
      <c r="I18" s="94" t="str">
        <f>_xlfn.XLOOKUP(H18,Countries!$A$2:$A$267,Countries!$B$2:$B$267,"XYZ")</f>
        <v>XYZ</v>
      </c>
      <c r="J18" s="15"/>
      <c r="K18" s="19"/>
      <c r="L18" s="85"/>
      <c r="M18" s="94" t="str">
        <f>_xlfn.XLOOKUP(L18,Countries!$A$2:$A$267,Countries!$B$2:$B$267,"XYZ")</f>
        <v>XYZ</v>
      </c>
      <c r="N18" s="15"/>
      <c r="O18" s="19"/>
      <c r="P18" s="85"/>
      <c r="Q18" s="94" t="str">
        <f>_xlfn.XLOOKUP(P18,Countries!$A$2:$A$267,Countries!$B$2:$B$267,"XYZ")</f>
        <v>XYZ</v>
      </c>
      <c r="R18" s="15"/>
      <c r="S18" s="15"/>
      <c r="T18" s="15"/>
      <c r="U18" s="11"/>
      <c r="V18" s="15"/>
      <c r="W18" s="15"/>
      <c r="X18" s="15"/>
      <c r="Y18" s="11"/>
    </row>
    <row r="19" spans="1:25" ht="14" customHeight="1" x14ac:dyDescent="0.35">
      <c r="A19" s="14">
        <v>436</v>
      </c>
      <c r="B19" s="15"/>
      <c r="C19" s="80"/>
      <c r="D19" s="87"/>
      <c r="E19" s="94" t="str">
        <f>_xlfn.XLOOKUP(D19,Countries!$A$2:$A$267,Countries!$B$2:$B$267,"XYZ")</f>
        <v>XYZ</v>
      </c>
      <c r="F19" s="15"/>
      <c r="G19" s="50"/>
      <c r="H19" s="91"/>
      <c r="I19" s="94" t="str">
        <f>_xlfn.XLOOKUP(H19,Countries!$A$2:$A$267,Countries!$B$2:$B$267,"XYZ")</f>
        <v>XYZ</v>
      </c>
      <c r="J19" s="15"/>
      <c r="K19" s="19"/>
      <c r="L19" s="85"/>
      <c r="M19" s="94" t="str">
        <f>_xlfn.XLOOKUP(L19,Countries!$A$2:$A$267,Countries!$B$2:$B$267,"XYZ")</f>
        <v>XYZ</v>
      </c>
      <c r="N19" s="15"/>
      <c r="O19" s="19"/>
      <c r="P19" s="85"/>
      <c r="Q19" s="94" t="str">
        <f>_xlfn.XLOOKUP(P19,Countries!$A$2:$A$267,Countries!$B$2:$B$267,"XYZ")</f>
        <v>XYZ</v>
      </c>
      <c r="R19" s="15"/>
      <c r="S19" s="15"/>
      <c r="T19" s="15"/>
      <c r="U19" s="11"/>
      <c r="V19" s="15"/>
      <c r="W19" s="15"/>
      <c r="X19" s="15"/>
      <c r="Y19" s="11"/>
    </row>
    <row r="20" spans="1:25" ht="14" customHeight="1" x14ac:dyDescent="0.35">
      <c r="A20" s="14">
        <v>437</v>
      </c>
      <c r="B20" s="15"/>
      <c r="C20" s="80"/>
      <c r="D20" s="87"/>
      <c r="E20" s="94" t="str">
        <f>_xlfn.XLOOKUP(D20,Countries!$A$2:$A$267,Countries!$B$2:$B$267,"XYZ")</f>
        <v>XYZ</v>
      </c>
      <c r="F20" s="15"/>
      <c r="G20" s="50"/>
      <c r="H20" s="91"/>
      <c r="I20" s="94" t="str">
        <f>_xlfn.XLOOKUP(H20,Countries!$A$2:$A$267,Countries!$B$2:$B$267,"XYZ")</f>
        <v>XYZ</v>
      </c>
      <c r="J20" s="15"/>
      <c r="K20" s="19"/>
      <c r="L20" s="85"/>
      <c r="M20" s="94" t="str">
        <f>_xlfn.XLOOKUP(L20,Countries!$A$2:$A$267,Countries!$B$2:$B$267,"XYZ")</f>
        <v>XYZ</v>
      </c>
      <c r="N20" s="15"/>
      <c r="O20" s="19"/>
      <c r="P20" s="85"/>
      <c r="Q20" s="94" t="str">
        <f>_xlfn.XLOOKUP(P20,Countries!$A$2:$A$267,Countries!$B$2:$B$267,"XYZ")</f>
        <v>XYZ</v>
      </c>
      <c r="R20" s="15"/>
      <c r="S20" s="15"/>
      <c r="T20" s="15"/>
      <c r="U20" s="11"/>
      <c r="V20" s="15"/>
      <c r="W20" s="15"/>
      <c r="X20" s="15"/>
      <c r="Y20" s="11"/>
    </row>
    <row r="21" spans="1:25" ht="14" customHeight="1" x14ac:dyDescent="0.35">
      <c r="A21" s="14">
        <v>438</v>
      </c>
      <c r="B21" s="15"/>
      <c r="C21" s="57"/>
      <c r="D21" s="86"/>
      <c r="E21" s="95" t="str">
        <f>_xlfn.XLOOKUP(D21,Countries!$A$2:$A$267,Countries!$B$2:$B$267,"XYZ")</f>
        <v>XYZ</v>
      </c>
      <c r="F21" s="15"/>
      <c r="G21" s="52"/>
      <c r="H21" s="90"/>
      <c r="I21" s="95" t="str">
        <f>_xlfn.XLOOKUP(H21,Countries!$A$2:$A$267,Countries!$B$2:$B$267,"XYZ")</f>
        <v>XYZ</v>
      </c>
      <c r="J21" s="15"/>
      <c r="K21" s="53"/>
      <c r="L21" s="86"/>
      <c r="M21" s="95" t="str">
        <f>_xlfn.XLOOKUP(L21,Countries!$A$2:$A$267,Countries!$B$2:$B$267,"XYZ")</f>
        <v>XYZ</v>
      </c>
      <c r="N21" s="15"/>
      <c r="O21" s="53"/>
      <c r="P21" s="86"/>
      <c r="Q21" s="95" t="str">
        <f>_xlfn.XLOOKUP(P21,Countries!$A$2:$A$267,Countries!$B$2:$B$267,"XYZ")</f>
        <v>XYZ</v>
      </c>
      <c r="R21" s="15"/>
      <c r="S21" s="15"/>
      <c r="T21" s="15"/>
      <c r="U21" s="11"/>
      <c r="V21" s="15"/>
      <c r="W21" s="15"/>
      <c r="X21" s="15"/>
      <c r="Y21" s="11"/>
    </row>
    <row r="22" spans="1:25" ht="14" customHeight="1" x14ac:dyDescent="0.45">
      <c r="A22" s="14" t="s">
        <v>11</v>
      </c>
      <c r="B22" s="15"/>
      <c r="C22" s="15"/>
      <c r="D22" s="15"/>
      <c r="E22" s="11"/>
      <c r="F22" s="15"/>
      <c r="G22" s="28"/>
      <c r="H22" s="28"/>
      <c r="I22" s="27"/>
      <c r="J22" s="15"/>
      <c r="K22" s="15"/>
      <c r="L22" s="15"/>
      <c r="M22" s="11"/>
      <c r="N22" s="15"/>
      <c r="O22" s="15"/>
      <c r="P22" s="15"/>
      <c r="Q22" s="96"/>
      <c r="R22" s="15"/>
      <c r="S22" s="15"/>
      <c r="T22" s="15"/>
      <c r="U22" s="11"/>
      <c r="V22" s="15"/>
      <c r="W22" s="15"/>
      <c r="X22" s="15"/>
      <c r="Y22" s="11"/>
    </row>
    <row r="23" spans="1:25" ht="14" customHeight="1" x14ac:dyDescent="0.35">
      <c r="A23" s="14" t="s">
        <v>11</v>
      </c>
      <c r="B23" s="15"/>
      <c r="C23" s="143" t="s">
        <v>1233</v>
      </c>
      <c r="D23" s="144"/>
      <c r="E23" s="145"/>
      <c r="F23" s="15"/>
      <c r="G23" s="143" t="s">
        <v>1234</v>
      </c>
      <c r="H23" s="144"/>
      <c r="I23" s="145"/>
      <c r="J23" s="15"/>
      <c r="K23" s="143" t="s">
        <v>1235</v>
      </c>
      <c r="L23" s="144"/>
      <c r="M23" s="145"/>
      <c r="N23" s="15"/>
      <c r="O23" s="143" t="s">
        <v>1236</v>
      </c>
      <c r="P23" s="144"/>
      <c r="Q23" s="155"/>
      <c r="R23" s="15"/>
      <c r="S23" s="15"/>
      <c r="T23" s="15"/>
      <c r="U23" s="11"/>
      <c r="V23" s="15"/>
      <c r="W23" s="15"/>
      <c r="X23" s="15"/>
      <c r="Y23" s="11"/>
    </row>
    <row r="24" spans="1:25" ht="14" customHeight="1" x14ac:dyDescent="0.35">
      <c r="A24" s="14">
        <v>439</v>
      </c>
      <c r="B24" s="15"/>
      <c r="C24" s="55" t="s">
        <v>11</v>
      </c>
      <c r="D24" s="84"/>
      <c r="E24" s="127" t="str">
        <f>_xlfn.XLOOKUP(D24,Countries!$A$2:$A$267,Countries!$B$2:$B$267,"XYZ")</f>
        <v>XYZ</v>
      </c>
      <c r="F24" s="15"/>
      <c r="G24" s="55" t="s">
        <v>11</v>
      </c>
      <c r="H24" s="84"/>
      <c r="I24" s="127" t="str">
        <f>_xlfn.XLOOKUP(H24,Countries!$A$2:$A$267,Countries!$B$2:$B$267,"XYZ")</f>
        <v>XYZ</v>
      </c>
      <c r="J24" s="15"/>
      <c r="K24" s="81" t="s">
        <v>11</v>
      </c>
      <c r="L24" s="100"/>
      <c r="M24" s="142" t="str">
        <f>_xlfn.XLOOKUP(L24,Countries!$A$2:$A$267,Countries!$B$2:$B$267,"XYZ")</f>
        <v>XYZ</v>
      </c>
      <c r="N24" s="15"/>
      <c r="O24" s="57"/>
      <c r="P24" s="86"/>
      <c r="Q24" s="133" t="str">
        <f>_xlfn.XLOOKUP(P24,Countries!$A$2:$A$267,Countries!$B$2:$B$267,"XYZ")</f>
        <v>XYZ</v>
      </c>
      <c r="R24" s="15"/>
      <c r="S24" s="15"/>
      <c r="T24" s="15"/>
      <c r="U24" s="11"/>
      <c r="V24" s="15"/>
      <c r="W24" s="15"/>
      <c r="X24" s="15"/>
      <c r="Y24" s="11"/>
    </row>
    <row r="25" spans="1:25" ht="14" customHeight="1" x14ac:dyDescent="0.45">
      <c r="A25" s="14">
        <v>440</v>
      </c>
      <c r="B25" s="15"/>
      <c r="C25" s="57"/>
      <c r="D25" s="86"/>
      <c r="E25" s="95" t="str">
        <f>_xlfn.XLOOKUP(D25,Countries!$A$2:$A$267,Countries!$B$2:$B$267,"XYZ")</f>
        <v>XYZ</v>
      </c>
      <c r="F25" s="15"/>
      <c r="G25" s="57"/>
      <c r="H25" s="86"/>
      <c r="I25" s="95" t="str">
        <f>_xlfn.XLOOKUP(H25,Countries!$A$2:$A$267,Countries!$B$2:$B$267,"XYZ")</f>
        <v>XYZ</v>
      </c>
      <c r="J25" s="15"/>
      <c r="K25" s="28"/>
      <c r="L25" s="28"/>
      <c r="M25" s="27"/>
      <c r="N25" s="15"/>
      <c r="O25" s="15"/>
      <c r="P25" s="15"/>
      <c r="Q25" s="96"/>
      <c r="R25" s="15"/>
      <c r="S25" s="15"/>
      <c r="T25" s="15"/>
      <c r="U25" s="11"/>
      <c r="V25" s="15"/>
      <c r="W25" s="15"/>
      <c r="X25" s="15"/>
      <c r="Y25" s="11"/>
    </row>
    <row r="26" spans="1:25" ht="14" customHeight="1" x14ac:dyDescent="0.45">
      <c r="A26" s="14" t="s">
        <v>11</v>
      </c>
      <c r="B26" s="15"/>
      <c r="C26" s="45"/>
      <c r="D26" s="45"/>
      <c r="E26" s="99"/>
      <c r="F26" s="15"/>
      <c r="G26" s="28"/>
      <c r="H26" s="28"/>
      <c r="I26" s="27"/>
      <c r="J26" s="15"/>
      <c r="K26" s="28"/>
      <c r="L26" s="28"/>
      <c r="M26" s="27"/>
      <c r="N26" s="15"/>
      <c r="O26" s="15"/>
      <c r="P26" s="15"/>
      <c r="Q26" s="96"/>
      <c r="R26" s="15"/>
      <c r="S26" s="15"/>
      <c r="T26" s="15"/>
      <c r="U26" s="11"/>
      <c r="V26" s="15"/>
      <c r="W26" s="15"/>
      <c r="X26" s="15"/>
      <c r="Y26" s="11"/>
    </row>
    <row r="27" spans="1:25" s="38" customFormat="1" ht="14" hidden="1" customHeight="1" outlineLevel="1" x14ac:dyDescent="0.35">
      <c r="A27" s="13" t="s">
        <v>11</v>
      </c>
      <c r="B27" s="13"/>
      <c r="C27" s="12" t="s">
        <v>960</v>
      </c>
      <c r="D27" s="12"/>
      <c r="E27" s="139"/>
      <c r="F27"/>
      <c r="G27" s="12" t="s">
        <v>961</v>
      </c>
      <c r="H27" s="12"/>
      <c r="I27" s="139"/>
      <c r="J27"/>
      <c r="K27" s="12" t="s">
        <v>962</v>
      </c>
      <c r="L27" s="12"/>
      <c r="M27" s="139"/>
      <c r="N27"/>
      <c r="O27" s="12" t="s">
        <v>1047</v>
      </c>
      <c r="P27" s="12"/>
      <c r="Q27" s="139"/>
      <c r="R27" s="13"/>
      <c r="S27" s="12" t="s">
        <v>57</v>
      </c>
      <c r="T27" s="12"/>
      <c r="U27" s="139"/>
      <c r="V27" s="13"/>
      <c r="W27" s="12" t="s">
        <v>537</v>
      </c>
      <c r="X27" s="12"/>
      <c r="Y27" s="139"/>
    </row>
    <row r="28" spans="1:25" ht="14" hidden="1" customHeight="1" outlineLevel="1" x14ac:dyDescent="0.35">
      <c r="A28" s="14" t="s">
        <v>11</v>
      </c>
      <c r="B28" s="15"/>
      <c r="C28" s="12" t="s">
        <v>963</v>
      </c>
      <c r="D28" s="12"/>
      <c r="E28" s="139"/>
      <c r="F28"/>
      <c r="G28" s="12" t="s">
        <v>647</v>
      </c>
      <c r="H28" s="12"/>
      <c r="I28" s="139"/>
      <c r="J28"/>
      <c r="K28" s="12" t="s">
        <v>59</v>
      </c>
      <c r="L28" s="12"/>
      <c r="M28" s="139"/>
      <c r="N28"/>
      <c r="O28" s="12" t="s">
        <v>964</v>
      </c>
      <c r="P28" s="12"/>
      <c r="Q28" s="139"/>
      <c r="R28" s="15"/>
      <c r="S28" s="12" t="s">
        <v>330</v>
      </c>
      <c r="T28" s="12"/>
      <c r="U28" s="139"/>
      <c r="V28" s="15"/>
      <c r="W28" s="12" t="s">
        <v>58</v>
      </c>
      <c r="X28" s="12"/>
      <c r="Y28" s="139"/>
    </row>
    <row r="29" spans="1:25" ht="14" hidden="1" customHeight="1" outlineLevel="1" x14ac:dyDescent="0.35">
      <c r="A29" s="14"/>
      <c r="B29" s="15"/>
      <c r="C29" s="12" t="s">
        <v>64</v>
      </c>
      <c r="D29" s="12"/>
      <c r="E29" s="139"/>
      <c r="F29"/>
      <c r="G29" s="12" t="s">
        <v>393</v>
      </c>
      <c r="H29" s="12"/>
      <c r="I29" s="139"/>
      <c r="J29"/>
      <c r="K29" s="12" t="s">
        <v>62</v>
      </c>
      <c r="L29" s="12"/>
      <c r="M29" s="139"/>
      <c r="N29"/>
      <c r="O29" s="12" t="s">
        <v>595</v>
      </c>
      <c r="P29" s="12"/>
      <c r="Q29" s="139"/>
      <c r="R29" s="15"/>
      <c r="S29" s="12" t="s">
        <v>594</v>
      </c>
      <c r="T29" s="12"/>
      <c r="U29" s="139"/>
      <c r="V29" s="15"/>
      <c r="W29" s="12" t="s">
        <v>965</v>
      </c>
      <c r="X29" s="12"/>
      <c r="Y29" s="139"/>
    </row>
    <row r="30" spans="1:25" ht="14" hidden="1" customHeight="1" outlineLevel="1" x14ac:dyDescent="0.35">
      <c r="A30" s="14"/>
      <c r="B30" s="15"/>
      <c r="C30" s="12" t="s">
        <v>1778</v>
      </c>
      <c r="D30" s="12"/>
      <c r="E30" s="139"/>
      <c r="F30"/>
      <c r="G30" s="12" t="s">
        <v>1783</v>
      </c>
      <c r="H30" s="12"/>
      <c r="I30" s="139"/>
      <c r="J30"/>
      <c r="K30" s="12" t="s">
        <v>966</v>
      </c>
      <c r="L30" s="12"/>
      <c r="M30" s="139"/>
      <c r="N30"/>
      <c r="O30" s="12" t="s">
        <v>1048</v>
      </c>
      <c r="P30" s="12"/>
      <c r="Q30" s="139"/>
      <c r="R30" s="15"/>
      <c r="S30" s="12" t="s">
        <v>967</v>
      </c>
      <c r="T30" s="12"/>
      <c r="U30" s="139"/>
      <c r="V30" s="15"/>
      <c r="W30" s="12" t="s">
        <v>65</v>
      </c>
      <c r="X30" s="12"/>
      <c r="Y30" s="139"/>
    </row>
    <row r="31" spans="1:25" ht="14" customHeight="1" collapsed="1" x14ac:dyDescent="0.35">
      <c r="B31" s="15"/>
      <c r="C31" s="143" t="s">
        <v>1237</v>
      </c>
      <c r="D31" s="144"/>
      <c r="E31" s="145"/>
      <c r="F31" s="14"/>
      <c r="G31" s="146" t="s">
        <v>1238</v>
      </c>
      <c r="H31" s="144"/>
      <c r="I31" s="145"/>
      <c r="J31" s="14"/>
      <c r="K31" s="146" t="s">
        <v>1239</v>
      </c>
      <c r="L31" s="144"/>
      <c r="M31" s="145"/>
      <c r="N31" s="14"/>
      <c r="O31" s="146" t="s">
        <v>1240</v>
      </c>
      <c r="P31" s="144"/>
      <c r="Q31" s="145"/>
      <c r="R31" s="15"/>
      <c r="S31" s="146" t="s">
        <v>1241</v>
      </c>
      <c r="T31" s="144"/>
      <c r="U31" s="145"/>
      <c r="V31" s="15"/>
      <c r="W31" s="146" t="s">
        <v>1242</v>
      </c>
      <c r="X31" s="144"/>
      <c r="Y31" s="145"/>
    </row>
    <row r="32" spans="1:25" ht="14" customHeight="1" x14ac:dyDescent="0.45">
      <c r="A32" s="14">
        <v>441</v>
      </c>
      <c r="B32" s="29"/>
      <c r="C32" s="55" t="s">
        <v>11</v>
      </c>
      <c r="D32" s="84"/>
      <c r="E32" s="127" t="str">
        <f>_xlfn.XLOOKUP(D32,Countries!$A$2:$A$267,Countries!$B$2:$B$267,"XYZ")</f>
        <v>XYZ</v>
      </c>
      <c r="F32" s="14"/>
      <c r="G32" s="18" t="s">
        <v>11</v>
      </c>
      <c r="H32" s="88"/>
      <c r="I32" s="127" t="str">
        <f>_xlfn.XLOOKUP(H32,Countries!$A$2:$A$267,Countries!$B$2:$B$267,"XYZ")</f>
        <v>XYZ</v>
      </c>
      <c r="J32" s="14"/>
      <c r="K32" s="16" t="s">
        <v>11</v>
      </c>
      <c r="L32" s="84"/>
      <c r="M32" s="127" t="str">
        <f>_xlfn.XLOOKUP(L32,Countries!$A$2:$A$267,Countries!$B$2:$B$267,"XYZ")</f>
        <v>XYZ</v>
      </c>
      <c r="N32" s="14"/>
      <c r="O32" s="16" t="s">
        <v>11</v>
      </c>
      <c r="P32" s="84"/>
      <c r="Q32" s="127" t="str">
        <f>_xlfn.XLOOKUP(P32,Countries!$A$2:$A$267,Countries!$B$2:$B$267,"XYZ")</f>
        <v>XYZ</v>
      </c>
      <c r="R32" s="15"/>
      <c r="S32" s="16" t="s">
        <v>11</v>
      </c>
      <c r="T32" s="84"/>
      <c r="U32" s="127" t="str">
        <f>_xlfn.XLOOKUP(T32,Countries!$A$2:$A$267,Countries!$B$2:$B$267,"XYZ")</f>
        <v>XYZ</v>
      </c>
      <c r="V32" s="15"/>
      <c r="W32" s="16" t="s">
        <v>11</v>
      </c>
      <c r="X32" s="84"/>
      <c r="Y32" s="127" t="str">
        <f>_xlfn.XLOOKUP(X32,Countries!$A$2:$A$267,Countries!$B$2:$B$267,"XYZ")</f>
        <v>XYZ</v>
      </c>
    </row>
    <row r="33" spans="1:25" ht="14" customHeight="1" x14ac:dyDescent="0.35">
      <c r="A33" s="14">
        <v>442</v>
      </c>
      <c r="B33" s="15"/>
      <c r="C33" s="56" t="s">
        <v>11</v>
      </c>
      <c r="D33" s="85"/>
      <c r="E33" s="94" t="str">
        <f>_xlfn.XLOOKUP(D33,Countries!$A$2:$A$267,Countries!$B$2:$B$267,"XYZ")</f>
        <v>XYZ</v>
      </c>
      <c r="F33" s="14"/>
      <c r="G33" s="21" t="s">
        <v>11</v>
      </c>
      <c r="H33" s="89"/>
      <c r="I33" s="94" t="str">
        <f>_xlfn.XLOOKUP(H33,Countries!$A$2:$A$267,Countries!$B$2:$B$267,"XYZ")</f>
        <v>XYZ</v>
      </c>
      <c r="J33" s="14"/>
      <c r="K33" s="19" t="s">
        <v>11</v>
      </c>
      <c r="L33" s="85"/>
      <c r="M33" s="94" t="str">
        <f>_xlfn.XLOOKUP(L33,Countries!$A$2:$A$267,Countries!$B$2:$B$267,"XYZ")</f>
        <v>XYZ</v>
      </c>
      <c r="N33" s="14"/>
      <c r="O33" s="19" t="s">
        <v>11</v>
      </c>
      <c r="P33" s="85"/>
      <c r="Q33" s="94" t="str">
        <f>_xlfn.XLOOKUP(P33,Countries!$A$2:$A$267,Countries!$B$2:$B$267,"XYZ")</f>
        <v>XYZ</v>
      </c>
      <c r="R33" s="15"/>
      <c r="S33" s="19" t="s">
        <v>11</v>
      </c>
      <c r="T33" s="85"/>
      <c r="U33" s="94" t="str">
        <f>_xlfn.XLOOKUP(T33,Countries!$A$2:$A$267,Countries!$B$2:$B$267,"XYZ")</f>
        <v>XYZ</v>
      </c>
      <c r="V33" s="15"/>
      <c r="W33" s="19" t="s">
        <v>11</v>
      </c>
      <c r="X33" s="85"/>
      <c r="Y33" s="94" t="str">
        <f>_xlfn.XLOOKUP(X33,Countries!$A$2:$A$267,Countries!$B$2:$B$267,"XYZ")</f>
        <v>XYZ</v>
      </c>
    </row>
    <row r="34" spans="1:25" ht="14" customHeight="1" x14ac:dyDescent="0.35">
      <c r="A34" s="14">
        <v>443</v>
      </c>
      <c r="B34" s="15"/>
      <c r="C34" s="56" t="s">
        <v>11</v>
      </c>
      <c r="D34" s="85"/>
      <c r="E34" s="94" t="str">
        <f>_xlfn.XLOOKUP(D34,Countries!$A$2:$A$267,Countries!$B$2:$B$267,"XYZ")</f>
        <v>XYZ</v>
      </c>
      <c r="F34" s="14"/>
      <c r="G34" s="21" t="s">
        <v>11</v>
      </c>
      <c r="H34" s="89"/>
      <c r="I34" s="94" t="str">
        <f>_xlfn.XLOOKUP(H34,Countries!$A$2:$A$267,Countries!$B$2:$B$267,"XYZ")</f>
        <v>XYZ</v>
      </c>
      <c r="J34" s="14"/>
      <c r="K34" s="19" t="s">
        <v>11</v>
      </c>
      <c r="L34" s="85"/>
      <c r="M34" s="94" t="str">
        <f>_xlfn.XLOOKUP(L34,Countries!$A$2:$A$267,Countries!$B$2:$B$267,"XYZ")</f>
        <v>XYZ</v>
      </c>
      <c r="N34" s="14"/>
      <c r="O34" s="19" t="s">
        <v>11</v>
      </c>
      <c r="P34" s="85"/>
      <c r="Q34" s="94" t="str">
        <f>_xlfn.XLOOKUP(P34,Countries!$A$2:$A$267,Countries!$B$2:$B$267,"XYZ")</f>
        <v>XYZ</v>
      </c>
      <c r="R34" s="15"/>
      <c r="S34" s="19" t="s">
        <v>11</v>
      </c>
      <c r="T34" s="85"/>
      <c r="U34" s="94" t="str">
        <f>_xlfn.XLOOKUP(T34,Countries!$A$2:$A$267,Countries!$B$2:$B$267,"XYZ")</f>
        <v>XYZ</v>
      </c>
      <c r="V34" s="15"/>
      <c r="W34" s="19" t="s">
        <v>11</v>
      </c>
      <c r="X34" s="85"/>
      <c r="Y34" s="94" t="str">
        <f>_xlfn.XLOOKUP(X34,Countries!$A$2:$A$267,Countries!$B$2:$B$267,"XYZ")</f>
        <v>XYZ</v>
      </c>
    </row>
    <row r="35" spans="1:25" ht="14" customHeight="1" x14ac:dyDescent="0.35">
      <c r="A35" s="14">
        <v>444</v>
      </c>
      <c r="B35" s="15"/>
      <c r="C35" s="56"/>
      <c r="D35" s="85"/>
      <c r="E35" s="94" t="str">
        <f>_xlfn.XLOOKUP(D35,Countries!$A$2:$A$267,Countries!$B$2:$B$267,"XYZ")</f>
        <v>XYZ</v>
      </c>
      <c r="F35" s="14"/>
      <c r="G35" s="21" t="s">
        <v>11</v>
      </c>
      <c r="H35" s="89"/>
      <c r="I35" s="94" t="str">
        <f>_xlfn.XLOOKUP(H35,Countries!$A$2:$A$267,Countries!$B$2:$B$267,"XYZ")</f>
        <v>XYZ</v>
      </c>
      <c r="J35" s="14"/>
      <c r="K35" s="19" t="s">
        <v>11</v>
      </c>
      <c r="L35" s="85"/>
      <c r="M35" s="94" t="str">
        <f>_xlfn.XLOOKUP(L35,Countries!$A$2:$A$267,Countries!$B$2:$B$267,"XYZ")</f>
        <v>XYZ</v>
      </c>
      <c r="N35" s="14"/>
      <c r="O35" s="46" t="s">
        <v>11</v>
      </c>
      <c r="P35" s="87"/>
      <c r="Q35" s="94" t="str">
        <f>_xlfn.XLOOKUP(P35,Countries!$A$2:$A$267,Countries!$B$2:$B$267,"XYZ")</f>
        <v>XYZ</v>
      </c>
      <c r="R35" s="15"/>
      <c r="S35" s="46" t="s">
        <v>11</v>
      </c>
      <c r="T35" s="87"/>
      <c r="U35" s="94" t="str">
        <f>_xlfn.XLOOKUP(T35,Countries!$A$2:$A$267,Countries!$B$2:$B$267,"XYZ")</f>
        <v>XYZ</v>
      </c>
      <c r="V35" s="15"/>
      <c r="W35" s="19" t="s">
        <v>11</v>
      </c>
      <c r="X35" s="85"/>
      <c r="Y35" s="94" t="str">
        <f>_xlfn.XLOOKUP(X35,Countries!$A$2:$A$267,Countries!$B$2:$B$267,"XYZ")</f>
        <v>XYZ</v>
      </c>
    </row>
    <row r="36" spans="1:25" ht="14" customHeight="1" x14ac:dyDescent="0.35">
      <c r="A36" s="14">
        <v>445</v>
      </c>
      <c r="B36" s="15"/>
      <c r="C36" s="56"/>
      <c r="D36" s="85"/>
      <c r="E36" s="94" t="str">
        <f>_xlfn.XLOOKUP(D36,Countries!$A$2:$A$267,Countries!$B$2:$B$267,"XYZ")</f>
        <v>XYZ</v>
      </c>
      <c r="F36" s="14"/>
      <c r="G36" s="21" t="s">
        <v>43</v>
      </c>
      <c r="H36" s="89"/>
      <c r="I36" s="94" t="str">
        <f>_xlfn.XLOOKUP(H36,Countries!$A$2:$A$267,Countries!$B$2:$B$267,"XYZ")</f>
        <v>XYZ</v>
      </c>
      <c r="J36" s="14"/>
      <c r="K36" s="19" t="s">
        <v>43</v>
      </c>
      <c r="L36" s="85"/>
      <c r="M36" s="94" t="str">
        <f>_xlfn.XLOOKUP(L36,Countries!$A$2:$A$267,Countries!$B$2:$B$267,"XYZ")</f>
        <v>XYZ</v>
      </c>
      <c r="N36" s="14"/>
      <c r="O36" s="19" t="s">
        <v>11</v>
      </c>
      <c r="P36" s="85"/>
      <c r="Q36" s="94" t="str">
        <f>_xlfn.XLOOKUP(P36,Countries!$A$2:$A$267,Countries!$B$2:$B$267,"XYZ")</f>
        <v>XYZ</v>
      </c>
      <c r="R36" s="15"/>
      <c r="S36" s="19" t="s">
        <v>11</v>
      </c>
      <c r="T36" s="85"/>
      <c r="U36" s="94" t="str">
        <f>_xlfn.XLOOKUP(T36,Countries!$A$2:$A$267,Countries!$B$2:$B$267,"XYZ")</f>
        <v>XYZ</v>
      </c>
      <c r="V36" s="15"/>
      <c r="W36" s="19" t="s">
        <v>43</v>
      </c>
      <c r="X36" s="85"/>
      <c r="Y36" s="94" t="str">
        <f>_xlfn.XLOOKUP(X36,Countries!$A$2:$A$267,Countries!$B$2:$B$267,"XYZ")</f>
        <v>XYZ</v>
      </c>
    </row>
    <row r="37" spans="1:25" ht="14" customHeight="1" x14ac:dyDescent="0.45">
      <c r="A37" s="14">
        <v>446</v>
      </c>
      <c r="B37" s="27"/>
      <c r="C37" s="56"/>
      <c r="D37" s="85"/>
      <c r="E37" s="94" t="str">
        <f>_xlfn.XLOOKUP(D37,Countries!$A$2:$A$267,Countries!$B$2:$B$267,"XYZ")</f>
        <v>XYZ</v>
      </c>
      <c r="F37" s="14"/>
      <c r="G37" s="21" t="s">
        <v>11</v>
      </c>
      <c r="H37" s="89"/>
      <c r="I37" s="94" t="str">
        <f>_xlfn.XLOOKUP(H37,Countries!$A$2:$A$267,Countries!$B$2:$B$267,"XYZ")</f>
        <v>XYZ</v>
      </c>
      <c r="J37" s="14"/>
      <c r="K37" s="19" t="s">
        <v>11</v>
      </c>
      <c r="L37" s="85"/>
      <c r="M37" s="94" t="str">
        <f>_xlfn.XLOOKUP(L37,Countries!$A$2:$A$267,Countries!$B$2:$B$267,"XYZ")</f>
        <v>XYZ</v>
      </c>
      <c r="N37" s="14"/>
      <c r="O37" s="19" t="s">
        <v>11</v>
      </c>
      <c r="P37" s="85"/>
      <c r="Q37" s="94" t="str">
        <f>_xlfn.XLOOKUP(P37,Countries!$A$2:$A$267,Countries!$B$2:$B$267,"XYZ")</f>
        <v>XYZ</v>
      </c>
      <c r="R37" s="15"/>
      <c r="S37" s="19" t="s">
        <v>11</v>
      </c>
      <c r="T37" s="85"/>
      <c r="U37" s="94" t="str">
        <f>_xlfn.XLOOKUP(T37,Countries!$A$2:$A$267,Countries!$B$2:$B$267,"XYZ")</f>
        <v>XYZ</v>
      </c>
      <c r="V37" s="15"/>
      <c r="W37" s="19" t="s">
        <v>11</v>
      </c>
      <c r="X37" s="85"/>
      <c r="Y37" s="94" t="str">
        <f>_xlfn.XLOOKUP(X37,Countries!$A$2:$A$267,Countries!$B$2:$B$267,"XYZ")</f>
        <v>XYZ</v>
      </c>
    </row>
    <row r="38" spans="1:25" ht="14" customHeight="1" x14ac:dyDescent="0.45">
      <c r="A38" s="14">
        <v>447</v>
      </c>
      <c r="B38" s="27"/>
      <c r="C38" s="56"/>
      <c r="D38" s="85"/>
      <c r="E38" s="94" t="str">
        <f>_xlfn.XLOOKUP(D38,Countries!$A$2:$A$267,Countries!$B$2:$B$267,"XYZ")</f>
        <v>XYZ</v>
      </c>
      <c r="F38" s="14"/>
      <c r="G38" s="21" t="s">
        <v>11</v>
      </c>
      <c r="H38" s="89"/>
      <c r="I38" s="94" t="str">
        <f>_xlfn.XLOOKUP(H38,Countries!$A$2:$A$267,Countries!$B$2:$B$267,"XYZ")</f>
        <v>XYZ</v>
      </c>
      <c r="J38" s="14"/>
      <c r="K38" s="19" t="s">
        <v>11</v>
      </c>
      <c r="L38" s="85"/>
      <c r="M38" s="94" t="str">
        <f>_xlfn.XLOOKUP(L38,Countries!$A$2:$A$267,Countries!$B$2:$B$267,"XYZ")</f>
        <v>XYZ</v>
      </c>
      <c r="N38" s="14"/>
      <c r="O38" s="19" t="s">
        <v>11</v>
      </c>
      <c r="P38" s="85"/>
      <c r="Q38" s="94" t="str">
        <f>_xlfn.XLOOKUP(P38,Countries!$A$2:$A$267,Countries!$B$2:$B$267,"XYZ")</f>
        <v>XYZ</v>
      </c>
      <c r="R38" s="15"/>
      <c r="S38" s="19" t="s">
        <v>11</v>
      </c>
      <c r="T38" s="85"/>
      <c r="U38" s="94" t="str">
        <f>_xlfn.XLOOKUP(T38,Countries!$A$2:$A$267,Countries!$B$2:$B$267,"XYZ")</f>
        <v>XYZ</v>
      </c>
      <c r="V38" s="15"/>
      <c r="W38" s="19" t="s">
        <v>11</v>
      </c>
      <c r="X38" s="85"/>
      <c r="Y38" s="94" t="str">
        <f>_xlfn.XLOOKUP(X38,Countries!$A$2:$A$267,Countries!$B$2:$B$267,"XYZ")</f>
        <v>XYZ</v>
      </c>
    </row>
    <row r="39" spans="1:25" ht="14" customHeight="1" x14ac:dyDescent="0.45">
      <c r="A39" s="14">
        <v>448</v>
      </c>
      <c r="B39" s="27"/>
      <c r="C39" s="56"/>
      <c r="D39" s="85"/>
      <c r="E39" s="94" t="str">
        <f>_xlfn.XLOOKUP(D39,Countries!$A$2:$A$267,Countries!$B$2:$B$267,"XYZ")</f>
        <v>XYZ</v>
      </c>
      <c r="F39" s="14"/>
      <c r="G39" s="21" t="s">
        <v>11</v>
      </c>
      <c r="H39" s="89"/>
      <c r="I39" s="94" t="str">
        <f>_xlfn.XLOOKUP(H39,Countries!$A$2:$A$267,Countries!$B$2:$B$267,"XYZ")</f>
        <v>XYZ</v>
      </c>
      <c r="J39" s="14"/>
      <c r="K39" s="19" t="s">
        <v>11</v>
      </c>
      <c r="L39" s="85"/>
      <c r="M39" s="94" t="str">
        <f>_xlfn.XLOOKUP(L39,Countries!$A$2:$A$267,Countries!$B$2:$B$267,"XYZ")</f>
        <v>XYZ</v>
      </c>
      <c r="N39" s="14"/>
      <c r="O39" s="19" t="s">
        <v>43</v>
      </c>
      <c r="P39" s="85"/>
      <c r="Q39" s="94" t="str">
        <f>_xlfn.XLOOKUP(P39,Countries!$A$2:$A$267,Countries!$B$2:$B$267,"XYZ")</f>
        <v>XYZ</v>
      </c>
      <c r="R39" s="15"/>
      <c r="S39" s="19" t="s">
        <v>43</v>
      </c>
      <c r="T39" s="85"/>
      <c r="U39" s="94" t="str">
        <f>_xlfn.XLOOKUP(T39,Countries!$A$2:$A$267,Countries!$B$2:$B$267,"XYZ")</f>
        <v>XYZ</v>
      </c>
      <c r="V39" s="15"/>
      <c r="W39" s="19" t="s">
        <v>11</v>
      </c>
      <c r="X39" s="85"/>
      <c r="Y39" s="94" t="str">
        <f>_xlfn.XLOOKUP(X39,Countries!$A$2:$A$267,Countries!$B$2:$B$267,"XYZ")</f>
        <v>XYZ</v>
      </c>
    </row>
    <row r="40" spans="1:25" ht="14" customHeight="1" x14ac:dyDescent="0.45">
      <c r="A40" s="14">
        <v>449</v>
      </c>
      <c r="B40" s="27"/>
      <c r="C40" s="56"/>
      <c r="D40" s="85"/>
      <c r="E40" s="94" t="str">
        <f>_xlfn.XLOOKUP(D40,Countries!$A$2:$A$267,Countries!$B$2:$B$267,"XYZ")</f>
        <v>XYZ</v>
      </c>
      <c r="F40" s="14"/>
      <c r="G40" s="21" t="s">
        <v>11</v>
      </c>
      <c r="H40" s="89"/>
      <c r="I40" s="94" t="str">
        <f>_xlfn.XLOOKUP(H40,Countries!$A$2:$A$267,Countries!$B$2:$B$267,"XYZ")</f>
        <v>XYZ</v>
      </c>
      <c r="J40" s="14"/>
      <c r="K40" s="19" t="s">
        <v>11</v>
      </c>
      <c r="L40" s="85"/>
      <c r="M40" s="94" t="str">
        <f>_xlfn.XLOOKUP(L40,Countries!$A$2:$A$267,Countries!$B$2:$B$267,"XYZ")</f>
        <v>XYZ</v>
      </c>
      <c r="N40" s="14"/>
      <c r="O40" s="19" t="s">
        <v>11</v>
      </c>
      <c r="P40" s="85"/>
      <c r="Q40" s="94" t="str">
        <f>_xlfn.XLOOKUP(P40,Countries!$A$2:$A$267,Countries!$B$2:$B$267,"XYZ")</f>
        <v>XYZ</v>
      </c>
      <c r="R40" s="15"/>
      <c r="S40" s="19" t="s">
        <v>11</v>
      </c>
      <c r="T40" s="85"/>
      <c r="U40" s="94" t="str">
        <f>_xlfn.XLOOKUP(T40,Countries!$A$2:$A$267,Countries!$B$2:$B$267,"XYZ")</f>
        <v>XYZ</v>
      </c>
      <c r="V40" s="15"/>
      <c r="W40" s="19" t="s">
        <v>11</v>
      </c>
      <c r="X40" s="85"/>
      <c r="Y40" s="94" t="str">
        <f>_xlfn.XLOOKUP(X40,Countries!$A$2:$A$267,Countries!$B$2:$B$267,"XYZ")</f>
        <v>XYZ</v>
      </c>
    </row>
    <row r="41" spans="1:25" ht="14" customHeight="1" x14ac:dyDescent="0.45">
      <c r="A41" s="14">
        <v>450</v>
      </c>
      <c r="B41" s="27"/>
      <c r="C41" s="57"/>
      <c r="D41" s="86"/>
      <c r="E41" s="95" t="str">
        <f>_xlfn.XLOOKUP(D41,Countries!$A$2:$A$267,Countries!$B$2:$B$267,"XYZ")</f>
        <v>XYZ</v>
      </c>
      <c r="F41" s="14"/>
      <c r="G41" s="52" t="s">
        <v>11</v>
      </c>
      <c r="H41" s="90"/>
      <c r="I41" s="95" t="str">
        <f>_xlfn.XLOOKUP(H41,Countries!$A$2:$A$267,Countries!$B$2:$B$267,"XYZ")</f>
        <v>XYZ</v>
      </c>
      <c r="J41" s="14"/>
      <c r="K41" s="53" t="s">
        <v>11</v>
      </c>
      <c r="L41" s="86"/>
      <c r="M41" s="95" t="str">
        <f>_xlfn.XLOOKUP(L41,Countries!$A$2:$A$267,Countries!$B$2:$B$267,"XYZ")</f>
        <v>XYZ</v>
      </c>
      <c r="N41" s="14"/>
      <c r="O41" s="53" t="s">
        <v>11</v>
      </c>
      <c r="P41" s="86"/>
      <c r="Q41" s="95" t="str">
        <f>_xlfn.XLOOKUP(P41,Countries!$A$2:$A$267,Countries!$B$2:$B$267,"XYZ")</f>
        <v>XYZ</v>
      </c>
      <c r="R41" s="15"/>
      <c r="S41" s="53" t="s">
        <v>11</v>
      </c>
      <c r="T41" s="86"/>
      <c r="U41" s="95" t="str">
        <f>_xlfn.XLOOKUP(T41,Countries!$A$2:$A$267,Countries!$B$2:$B$267,"XYZ")</f>
        <v>XYZ</v>
      </c>
      <c r="V41" s="15"/>
      <c r="W41" s="53" t="s">
        <v>11</v>
      </c>
      <c r="X41" s="86"/>
      <c r="Y41" s="95" t="str">
        <f>_xlfn.XLOOKUP(X41,Countries!$A$2:$A$267,Countries!$B$2:$B$267,"XYZ")</f>
        <v>XYZ</v>
      </c>
    </row>
    <row r="42" spans="1:25" ht="14" customHeight="1" x14ac:dyDescent="0.45">
      <c r="A42" s="14" t="s">
        <v>11</v>
      </c>
      <c r="B42" s="27"/>
      <c r="C42" s="15"/>
      <c r="D42" s="15"/>
      <c r="E42" s="11"/>
      <c r="F42" s="14"/>
      <c r="G42" s="15"/>
      <c r="H42" s="15"/>
      <c r="I42" s="11"/>
      <c r="J42" s="14"/>
      <c r="K42"/>
      <c r="L42"/>
      <c r="M42" s="96"/>
      <c r="N42" s="14"/>
      <c r="O42"/>
      <c r="P42"/>
      <c r="Q42" s="96"/>
      <c r="R42" s="15"/>
      <c r="S42"/>
      <c r="T42"/>
      <c r="U42" s="96"/>
      <c r="V42" s="15"/>
      <c r="W42"/>
      <c r="X42"/>
      <c r="Y42" s="96"/>
    </row>
    <row r="43" spans="1:25" ht="14" hidden="1" customHeight="1" outlineLevel="1" x14ac:dyDescent="0.45">
      <c r="A43" s="14"/>
      <c r="B43" s="27"/>
      <c r="C43" s="12" t="s">
        <v>535</v>
      </c>
      <c r="D43" s="12"/>
      <c r="E43" s="139"/>
      <c r="F43"/>
      <c r="G43" s="12" t="s">
        <v>1122</v>
      </c>
      <c r="H43" s="12"/>
      <c r="I43" s="139"/>
      <c r="J43"/>
      <c r="K43" s="12" t="s">
        <v>592</v>
      </c>
      <c r="L43" s="12"/>
      <c r="M43" s="139"/>
      <c r="N43"/>
      <c r="O43" s="12" t="s">
        <v>1776</v>
      </c>
      <c r="P43" s="12"/>
      <c r="Q43" s="139"/>
      <c r="R43" s="13"/>
      <c r="S43" s="12" t="s">
        <v>57</v>
      </c>
      <c r="T43" s="12"/>
      <c r="U43" s="139"/>
      <c r="V43" s="15"/>
      <c r="W43"/>
      <c r="X43"/>
      <c r="Y43" s="96"/>
    </row>
    <row r="44" spans="1:25" ht="14" hidden="1" customHeight="1" outlineLevel="1" x14ac:dyDescent="0.45">
      <c r="A44" s="14"/>
      <c r="B44" s="27"/>
      <c r="C44" s="12" t="s">
        <v>963</v>
      </c>
      <c r="D44" s="12"/>
      <c r="E44" s="139"/>
      <c r="F44"/>
      <c r="G44" s="12" t="s">
        <v>647</v>
      </c>
      <c r="H44" s="12"/>
      <c r="I44" s="139"/>
      <c r="J44"/>
      <c r="K44" s="12" t="s">
        <v>59</v>
      </c>
      <c r="L44" s="12"/>
      <c r="M44" s="139"/>
      <c r="N44"/>
      <c r="O44" s="12" t="s">
        <v>964</v>
      </c>
      <c r="P44" s="12"/>
      <c r="Q44" s="139"/>
      <c r="R44" s="15"/>
      <c r="S44" s="12" t="s">
        <v>330</v>
      </c>
      <c r="T44" s="12"/>
      <c r="U44" s="139"/>
      <c r="V44" s="15"/>
      <c r="W44"/>
      <c r="X44"/>
      <c r="Y44" s="96"/>
    </row>
    <row r="45" spans="1:25" ht="14" hidden="1" customHeight="1" outlineLevel="1" x14ac:dyDescent="0.45">
      <c r="A45" s="14"/>
      <c r="B45" s="27"/>
      <c r="C45" s="12" t="s">
        <v>64</v>
      </c>
      <c r="D45" s="12"/>
      <c r="E45" s="139"/>
      <c r="F45"/>
      <c r="G45" s="12" t="s">
        <v>393</v>
      </c>
      <c r="H45" s="12"/>
      <c r="I45" s="139"/>
      <c r="J45"/>
      <c r="K45" s="12" t="s">
        <v>62</v>
      </c>
      <c r="L45" s="12"/>
      <c r="M45" s="139"/>
      <c r="N45"/>
      <c r="O45" s="12" t="s">
        <v>595</v>
      </c>
      <c r="P45" s="12"/>
      <c r="Q45" s="139"/>
      <c r="R45" s="15"/>
      <c r="S45" s="12" t="s">
        <v>1056</v>
      </c>
      <c r="T45" s="12"/>
      <c r="U45" s="139"/>
      <c r="V45" s="15"/>
      <c r="W45"/>
      <c r="X45"/>
      <c r="Y45" s="96"/>
    </row>
    <row r="46" spans="1:25" ht="14" hidden="1" customHeight="1" outlineLevel="1" x14ac:dyDescent="0.45">
      <c r="A46" s="14"/>
      <c r="B46" s="27"/>
      <c r="C46" s="12" t="s">
        <v>68</v>
      </c>
      <c r="D46" s="12"/>
      <c r="E46" s="139"/>
      <c r="F46"/>
      <c r="G46" s="12" t="s">
        <v>67</v>
      </c>
      <c r="H46" s="12"/>
      <c r="I46" s="139"/>
      <c r="J46"/>
      <c r="K46" s="12" t="s">
        <v>596</v>
      </c>
      <c r="L46" s="12"/>
      <c r="M46" s="139"/>
      <c r="N46"/>
      <c r="O46" s="12" t="s">
        <v>597</v>
      </c>
      <c r="P46" s="12"/>
      <c r="Q46" s="139"/>
      <c r="R46" s="15"/>
      <c r="S46" s="12" t="s">
        <v>306</v>
      </c>
      <c r="T46" s="12"/>
      <c r="U46" s="139"/>
      <c r="V46" s="15"/>
      <c r="W46"/>
      <c r="X46"/>
      <c r="Y46" s="96"/>
    </row>
    <row r="47" spans="1:25" ht="14" customHeight="1" collapsed="1" x14ac:dyDescent="0.45">
      <c r="A47" s="14" t="s">
        <v>11</v>
      </c>
      <c r="B47" s="27"/>
      <c r="C47" s="143" t="s">
        <v>1243</v>
      </c>
      <c r="D47" s="144"/>
      <c r="E47" s="145"/>
      <c r="F47" s="14"/>
      <c r="G47" s="146" t="s">
        <v>1244</v>
      </c>
      <c r="H47" s="144"/>
      <c r="I47" s="145"/>
      <c r="J47" s="14"/>
      <c r="K47" s="146" t="s">
        <v>1245</v>
      </c>
      <c r="L47" s="144"/>
      <c r="M47" s="145"/>
      <c r="N47" s="14"/>
      <c r="O47" s="146" t="s">
        <v>1246</v>
      </c>
      <c r="P47" s="144"/>
      <c r="Q47" s="145"/>
      <c r="R47" s="15"/>
      <c r="S47" s="146" t="s">
        <v>1247</v>
      </c>
      <c r="T47" s="144"/>
      <c r="U47" s="145"/>
      <c r="V47" s="15"/>
      <c r="W47" s="146" t="s">
        <v>1248</v>
      </c>
      <c r="X47" s="144"/>
      <c r="Y47" s="145"/>
    </row>
    <row r="48" spans="1:25" ht="14" customHeight="1" x14ac:dyDescent="0.45">
      <c r="A48" s="14">
        <v>451</v>
      </c>
      <c r="B48" s="27"/>
      <c r="C48" s="57"/>
      <c r="D48" s="86"/>
      <c r="E48" s="133" t="str">
        <f>_xlfn.XLOOKUP(D48,Countries!$A$2:$A$267,Countries!$B$2:$B$267,"XYZ")</f>
        <v>XYZ</v>
      </c>
      <c r="F48" s="14"/>
      <c r="G48" s="18" t="s">
        <v>11</v>
      </c>
      <c r="H48" s="88"/>
      <c r="I48" s="127" t="str">
        <f>_xlfn.XLOOKUP(H48,Countries!$A$2:$A$267,Countries!$B$2:$B$267,"XYZ")</f>
        <v>XYZ</v>
      </c>
      <c r="J48" s="14"/>
      <c r="K48" s="16" t="s">
        <v>11</v>
      </c>
      <c r="L48" s="84"/>
      <c r="M48" s="127" t="str">
        <f>_xlfn.XLOOKUP(L48,Countries!$A$2:$A$267,Countries!$B$2:$B$267,"XYZ")</f>
        <v>XYZ</v>
      </c>
      <c r="N48" s="14"/>
      <c r="O48" s="16" t="s">
        <v>11</v>
      </c>
      <c r="P48" s="84"/>
      <c r="Q48" s="127" t="str">
        <f>_xlfn.XLOOKUP(P48,Countries!$A$2:$A$267,Countries!$B$2:$B$267,"XYZ")</f>
        <v>XYZ</v>
      </c>
      <c r="R48" s="15"/>
      <c r="S48" s="16" t="s">
        <v>11</v>
      </c>
      <c r="T48" s="84"/>
      <c r="U48" s="127" t="str">
        <f>_xlfn.XLOOKUP(T48,Countries!$A$2:$A$267,Countries!$B$2:$B$267,"XYZ")</f>
        <v>XYZ</v>
      </c>
      <c r="V48" s="15"/>
      <c r="W48" s="16" t="s">
        <v>11</v>
      </c>
      <c r="X48" s="84"/>
      <c r="Y48" s="127" t="str">
        <f>_xlfn.XLOOKUP(X48,Countries!$A$2:$A$267,Countries!$B$2:$B$267,"XYZ")</f>
        <v>XYZ</v>
      </c>
    </row>
    <row r="49" spans="1:25" ht="14" customHeight="1" x14ac:dyDescent="0.45">
      <c r="A49" s="14">
        <v>452</v>
      </c>
      <c r="B49" s="27"/>
      <c r="C49" s="15"/>
      <c r="D49" s="15"/>
      <c r="E49" s="11"/>
      <c r="F49" s="14"/>
      <c r="G49" s="21" t="s">
        <v>43</v>
      </c>
      <c r="H49" s="89"/>
      <c r="I49" s="94" t="str">
        <f>_xlfn.XLOOKUP(H49,Countries!$A$2:$A$267,Countries!$B$2:$B$267,"XYZ")</f>
        <v>XYZ</v>
      </c>
      <c r="J49" s="14"/>
      <c r="K49" s="19" t="s">
        <v>11</v>
      </c>
      <c r="L49" s="85"/>
      <c r="M49" s="94" t="str">
        <f>_xlfn.XLOOKUP(L49,Countries!$A$2:$A$267,Countries!$B$2:$B$267,"XYZ")</f>
        <v>XYZ</v>
      </c>
      <c r="N49" s="14"/>
      <c r="O49" s="46"/>
      <c r="P49" s="87"/>
      <c r="Q49" s="94" t="str">
        <f>_xlfn.XLOOKUP(P49,Countries!$A$2:$A$267,Countries!$B$2:$B$267,"XYZ")</f>
        <v>XYZ</v>
      </c>
      <c r="R49" s="15"/>
      <c r="S49" s="19" t="s">
        <v>11</v>
      </c>
      <c r="T49" s="85"/>
      <c r="U49" s="94" t="str">
        <f>_xlfn.XLOOKUP(T49,Countries!$A$2:$A$267,Countries!$B$2:$B$267,"XYZ")</f>
        <v>XYZ</v>
      </c>
      <c r="V49" s="15"/>
      <c r="W49" s="19" t="s">
        <v>11</v>
      </c>
      <c r="X49" s="85"/>
      <c r="Y49" s="94" t="str">
        <f>_xlfn.XLOOKUP(X49,Countries!$A$2:$A$267,Countries!$B$2:$B$267,"XYZ")</f>
        <v>XYZ</v>
      </c>
    </row>
    <row r="50" spans="1:25" ht="14" customHeight="1" x14ac:dyDescent="0.45">
      <c r="A50" s="14">
        <v>453</v>
      </c>
      <c r="B50" s="27"/>
      <c r="C50" s="143" t="s">
        <v>1249</v>
      </c>
      <c r="D50" s="144"/>
      <c r="E50" s="155"/>
      <c r="F50" s="14"/>
      <c r="G50" s="52" t="s">
        <v>11</v>
      </c>
      <c r="H50" s="90"/>
      <c r="I50" s="95" t="str">
        <f>_xlfn.XLOOKUP(H50,Countries!$A$2:$A$267,Countries!$B$2:$B$267,"XYZ")</f>
        <v>XYZ</v>
      </c>
      <c r="J50" s="14"/>
      <c r="K50" s="19" t="s">
        <v>11</v>
      </c>
      <c r="L50" s="85"/>
      <c r="M50" s="94" t="str">
        <f>_xlfn.XLOOKUP(L50,Countries!$A$2:$A$267,Countries!$B$2:$B$267,"XYZ")</f>
        <v>XYZ</v>
      </c>
      <c r="N50" s="14"/>
      <c r="O50" s="19" t="s">
        <v>11</v>
      </c>
      <c r="P50" s="85"/>
      <c r="Q50" s="94" t="str">
        <f>_xlfn.XLOOKUP(P50,Countries!$A$2:$A$267,Countries!$B$2:$B$267,"XYZ")</f>
        <v>XYZ</v>
      </c>
      <c r="R50" s="15"/>
      <c r="S50" s="19" t="s">
        <v>11</v>
      </c>
      <c r="T50" s="85"/>
      <c r="U50" s="94" t="str">
        <f>_xlfn.XLOOKUP(T50,Countries!$A$2:$A$267,Countries!$B$2:$B$267,"XYZ")</f>
        <v>XYZ</v>
      </c>
      <c r="V50" s="15"/>
      <c r="W50" s="19" t="s">
        <v>11</v>
      </c>
      <c r="X50" s="85"/>
      <c r="Y50" s="94" t="str">
        <f>_xlfn.XLOOKUP(X50,Countries!$A$2:$A$267,Countries!$B$2:$B$267,"XYZ")</f>
        <v>XYZ</v>
      </c>
    </row>
    <row r="51" spans="1:25" ht="14" customHeight="1" x14ac:dyDescent="0.45">
      <c r="A51" s="14">
        <v>454</v>
      </c>
      <c r="B51" s="27"/>
      <c r="C51" s="80" t="s">
        <v>11</v>
      </c>
      <c r="D51" s="87"/>
      <c r="E51" s="135" t="str">
        <f>_xlfn.XLOOKUP(D51,Countries!$A$2:$A$267,Countries!$B$2:$B$267,"XYZ")</f>
        <v>XYZ</v>
      </c>
      <c r="F51" s="14"/>
      <c r="G51" s="15"/>
      <c r="H51" s="15"/>
      <c r="I51" s="11"/>
      <c r="J51" s="14"/>
      <c r="K51" s="19" t="s">
        <v>11</v>
      </c>
      <c r="L51" s="85"/>
      <c r="M51" s="94" t="str">
        <f>_xlfn.XLOOKUP(L51,Countries!$A$2:$A$267,Countries!$B$2:$B$267,"XYZ")</f>
        <v>XYZ</v>
      </c>
      <c r="N51" s="14"/>
      <c r="O51" s="19" t="s">
        <v>11</v>
      </c>
      <c r="P51" s="85"/>
      <c r="Q51" s="94" t="str">
        <f>_xlfn.XLOOKUP(P51,Countries!$A$2:$A$267,Countries!$B$2:$B$267,"XYZ")</f>
        <v>XYZ</v>
      </c>
      <c r="R51" s="15"/>
      <c r="S51" s="19" t="s">
        <v>11</v>
      </c>
      <c r="T51" s="85"/>
      <c r="U51" s="94" t="str">
        <f>_xlfn.XLOOKUP(T51,Countries!$A$2:$A$267,Countries!$B$2:$B$267,"XYZ")</f>
        <v>XYZ</v>
      </c>
      <c r="V51" s="15"/>
      <c r="W51" s="19" t="s">
        <v>11</v>
      </c>
      <c r="X51" s="85"/>
      <c r="Y51" s="94" t="str">
        <f>_xlfn.XLOOKUP(X51,Countries!$A$2:$A$267,Countries!$B$2:$B$267,"XYZ")</f>
        <v>XYZ</v>
      </c>
    </row>
    <row r="52" spans="1:25" ht="14" customHeight="1" x14ac:dyDescent="0.45">
      <c r="A52" s="14">
        <v>455</v>
      </c>
      <c r="B52" s="27"/>
      <c r="C52" s="80"/>
      <c r="D52" s="87"/>
      <c r="E52" s="97" t="str">
        <f>_xlfn.XLOOKUP(D52,Countries!$A$2:$A$267,Countries!$B$2:$B$267,"XYZ")</f>
        <v>XYZ</v>
      </c>
      <c r="F52" s="14"/>
      <c r="G52" s="143" t="s">
        <v>1250</v>
      </c>
      <c r="H52" s="144"/>
      <c r="I52" s="145"/>
      <c r="J52" s="14"/>
      <c r="K52" s="19" t="s">
        <v>43</v>
      </c>
      <c r="L52" s="85"/>
      <c r="M52" s="94" t="str">
        <f>_xlfn.XLOOKUP(L52,Countries!$A$2:$A$267,Countries!$B$2:$B$267,"XYZ")</f>
        <v>XYZ</v>
      </c>
      <c r="N52" s="14"/>
      <c r="O52" s="46" t="s">
        <v>11</v>
      </c>
      <c r="P52" s="87"/>
      <c r="Q52" s="94" t="str">
        <f>_xlfn.XLOOKUP(P52,Countries!$A$2:$A$267,Countries!$B$2:$B$267,"XYZ")</f>
        <v>XYZ</v>
      </c>
      <c r="R52" s="15"/>
      <c r="S52" s="19" t="s">
        <v>43</v>
      </c>
      <c r="T52" s="85"/>
      <c r="U52" s="94" t="str">
        <f>_xlfn.XLOOKUP(T52,Countries!$A$2:$A$267,Countries!$B$2:$B$267,"XYZ")</f>
        <v>XYZ</v>
      </c>
      <c r="V52" s="15"/>
      <c r="W52" s="19" t="s">
        <v>43</v>
      </c>
      <c r="X52" s="85"/>
      <c r="Y52" s="94" t="str">
        <f>_xlfn.XLOOKUP(X52,Countries!$A$2:$A$267,Countries!$B$2:$B$267,"XYZ")</f>
        <v>XYZ</v>
      </c>
    </row>
    <row r="53" spans="1:25" ht="14" customHeight="1" x14ac:dyDescent="0.45">
      <c r="A53" s="14">
        <v>456</v>
      </c>
      <c r="B53" s="27"/>
      <c r="C53" s="80"/>
      <c r="D53" s="87"/>
      <c r="E53" s="97" t="str">
        <f>_xlfn.XLOOKUP(D53,Countries!$A$2:$A$267,Countries!$B$2:$B$267,"XYZ")</f>
        <v>XYZ</v>
      </c>
      <c r="F53" s="14"/>
      <c r="G53" s="55" t="s">
        <v>11</v>
      </c>
      <c r="H53" s="84"/>
      <c r="I53" s="127" t="str">
        <f>_xlfn.XLOOKUP(H53,Countries!$A$2:$A$267,Countries!$B$2:$B$267,"XYZ")</f>
        <v>XYZ</v>
      </c>
      <c r="J53" s="14"/>
      <c r="K53" s="19" t="s">
        <v>11</v>
      </c>
      <c r="L53" s="85"/>
      <c r="M53" s="94" t="str">
        <f>_xlfn.XLOOKUP(L53,Countries!$A$2:$A$267,Countries!$B$2:$B$267,"XYZ")</f>
        <v>XYZ</v>
      </c>
      <c r="N53" s="14"/>
      <c r="O53" s="19" t="s">
        <v>11</v>
      </c>
      <c r="P53" s="85"/>
      <c r="Q53" s="94" t="str">
        <f>_xlfn.XLOOKUP(P53,Countries!$A$2:$A$267,Countries!$B$2:$B$267,"XYZ")</f>
        <v>XYZ</v>
      </c>
      <c r="R53" s="15"/>
      <c r="S53" s="19" t="s">
        <v>11</v>
      </c>
      <c r="T53" s="85"/>
      <c r="U53" s="94" t="str">
        <f>_xlfn.XLOOKUP(T53,Countries!$A$2:$A$267,Countries!$B$2:$B$267,"XYZ")</f>
        <v>XYZ</v>
      </c>
      <c r="V53" s="15"/>
      <c r="W53" s="19" t="s">
        <v>11</v>
      </c>
      <c r="X53" s="85"/>
      <c r="Y53" s="94" t="str">
        <f>_xlfn.XLOOKUP(X53,Countries!$A$2:$A$267,Countries!$B$2:$B$267,"XYZ")</f>
        <v>XYZ</v>
      </c>
    </row>
    <row r="54" spans="1:25" ht="14" customHeight="1" x14ac:dyDescent="0.45">
      <c r="A54" s="14">
        <v>457</v>
      </c>
      <c r="B54" s="27"/>
      <c r="C54" s="80" t="s">
        <v>11</v>
      </c>
      <c r="D54" s="87"/>
      <c r="E54" s="97" t="str">
        <f>_xlfn.XLOOKUP(D54,Countries!$A$2:$A$267,Countries!$B$2:$B$267,"XYZ")</f>
        <v>XYZ</v>
      </c>
      <c r="F54" s="14"/>
      <c r="G54" s="56" t="s">
        <v>11</v>
      </c>
      <c r="H54" s="85"/>
      <c r="I54" s="94" t="str">
        <f>_xlfn.XLOOKUP(H54,Countries!$A$2:$A$267,Countries!$B$2:$B$267,"XYZ")</f>
        <v>XYZ</v>
      </c>
      <c r="J54" s="14"/>
      <c r="K54" s="19" t="s">
        <v>11</v>
      </c>
      <c r="L54" s="85"/>
      <c r="M54" s="94" t="str">
        <f>_xlfn.XLOOKUP(L54,Countries!$A$2:$A$267,Countries!$B$2:$B$267,"XYZ")</f>
        <v>XYZ</v>
      </c>
      <c r="N54" s="14"/>
      <c r="O54" s="19" t="s">
        <v>11</v>
      </c>
      <c r="P54" s="85"/>
      <c r="Q54" s="94" t="str">
        <f>_xlfn.XLOOKUP(P54,Countries!$A$2:$A$267,Countries!$B$2:$B$267,"XYZ")</f>
        <v>XYZ</v>
      </c>
      <c r="R54" s="15"/>
      <c r="S54" s="19" t="s">
        <v>11</v>
      </c>
      <c r="T54" s="85"/>
      <c r="U54" s="94" t="str">
        <f>_xlfn.XLOOKUP(T54,Countries!$A$2:$A$267,Countries!$B$2:$B$267,"XYZ")</f>
        <v>XYZ</v>
      </c>
      <c r="V54" s="15"/>
      <c r="W54" s="19" t="s">
        <v>11</v>
      </c>
      <c r="X54" s="85"/>
      <c r="Y54" s="94" t="str">
        <f>_xlfn.XLOOKUP(X54,Countries!$A$2:$A$267,Countries!$B$2:$B$267,"XYZ")</f>
        <v>XYZ</v>
      </c>
    </row>
    <row r="55" spans="1:25" ht="14" customHeight="1" x14ac:dyDescent="0.45">
      <c r="A55" s="14">
        <v>458</v>
      </c>
      <c r="B55" s="27"/>
      <c r="C55" s="80" t="s">
        <v>11</v>
      </c>
      <c r="D55" s="87"/>
      <c r="E55" s="97" t="str">
        <f>_xlfn.XLOOKUP(D55,Countries!$A$2:$A$267,Countries!$B$2:$B$267,"XYZ")</f>
        <v>XYZ</v>
      </c>
      <c r="F55" s="14"/>
      <c r="G55" s="57"/>
      <c r="H55" s="86"/>
      <c r="I55" s="95" t="str">
        <f>_xlfn.XLOOKUP(H55,Countries!$A$2:$A$267,Countries!$B$2:$B$267,"XYZ")</f>
        <v>XYZ</v>
      </c>
      <c r="J55" s="14"/>
      <c r="K55" s="19" t="s">
        <v>11</v>
      </c>
      <c r="L55" s="85"/>
      <c r="M55" s="94" t="str">
        <f>_xlfn.XLOOKUP(L55,Countries!$A$2:$A$267,Countries!$B$2:$B$267,"XYZ")</f>
        <v>XYZ</v>
      </c>
      <c r="N55" s="14"/>
      <c r="O55" s="19" t="s">
        <v>11</v>
      </c>
      <c r="P55" s="85"/>
      <c r="Q55" s="94" t="str">
        <f>_xlfn.XLOOKUP(P55,Countries!$A$2:$A$267,Countries!$B$2:$B$267,"XYZ")</f>
        <v>XYZ</v>
      </c>
      <c r="R55" s="15"/>
      <c r="S55" s="19" t="s">
        <v>11</v>
      </c>
      <c r="T55" s="85"/>
      <c r="U55" s="94" t="str">
        <f>_xlfn.XLOOKUP(T55,Countries!$A$2:$A$267,Countries!$B$2:$B$267,"XYZ")</f>
        <v>XYZ</v>
      </c>
      <c r="V55" s="15"/>
      <c r="W55" s="19" t="s">
        <v>11</v>
      </c>
      <c r="X55" s="85"/>
      <c r="Y55" s="94" t="str">
        <f>_xlfn.XLOOKUP(X55,Countries!$A$2:$A$267,Countries!$B$2:$B$267,"XYZ")</f>
        <v>XYZ</v>
      </c>
    </row>
    <row r="56" spans="1:25" ht="14" customHeight="1" x14ac:dyDescent="0.45">
      <c r="A56" s="14">
        <v>459</v>
      </c>
      <c r="B56" s="27"/>
      <c r="C56" s="80"/>
      <c r="D56" s="87"/>
      <c r="E56" s="97" t="str">
        <f>_xlfn.XLOOKUP(D56,Countries!$A$2:$A$267,Countries!$B$2:$B$267,"XYZ")</f>
        <v>XYZ</v>
      </c>
      <c r="F56" s="14"/>
      <c r="G56" s="15"/>
      <c r="H56" s="15"/>
      <c r="I56" s="11"/>
      <c r="J56" s="14"/>
      <c r="K56" s="19" t="s">
        <v>11</v>
      </c>
      <c r="L56" s="85"/>
      <c r="M56" s="94" t="str">
        <f>_xlfn.XLOOKUP(L56,Countries!$A$2:$A$267,Countries!$B$2:$B$267,"XYZ")</f>
        <v>XYZ</v>
      </c>
      <c r="N56" s="14"/>
      <c r="O56" s="19" t="s">
        <v>43</v>
      </c>
      <c r="P56" s="85"/>
      <c r="Q56" s="94" t="str">
        <f>_xlfn.XLOOKUP(P56,Countries!$A$2:$A$267,Countries!$B$2:$B$267,"XYZ")</f>
        <v>XYZ</v>
      </c>
      <c r="R56" s="15"/>
      <c r="S56" s="19" t="s">
        <v>11</v>
      </c>
      <c r="T56" s="85"/>
      <c r="U56" s="94" t="str">
        <f>_xlfn.XLOOKUP(T56,Countries!$A$2:$A$267,Countries!$B$2:$B$267,"XYZ")</f>
        <v>XYZ</v>
      </c>
      <c r="V56" s="15"/>
      <c r="W56" s="19" t="s">
        <v>11</v>
      </c>
      <c r="X56" s="85"/>
      <c r="Y56" s="94" t="str">
        <f>_xlfn.XLOOKUP(X56,Countries!$A$2:$A$267,Countries!$B$2:$B$267,"XYZ")</f>
        <v>XYZ</v>
      </c>
    </row>
    <row r="57" spans="1:25" ht="14" customHeight="1" x14ac:dyDescent="0.45">
      <c r="A57" s="14">
        <v>460</v>
      </c>
      <c r="B57" s="27"/>
      <c r="C57" s="58"/>
      <c r="D57" s="101"/>
      <c r="E57" s="132" t="str">
        <f>_xlfn.XLOOKUP(D57,Countries!$A$2:$A$267,Countries!$B$2:$B$267,"XYZ")</f>
        <v>XYZ</v>
      </c>
      <c r="F57" s="14"/>
      <c r="G57" s="143" t="s">
        <v>1251</v>
      </c>
      <c r="H57" s="144"/>
      <c r="I57" s="145"/>
      <c r="J57" s="14"/>
      <c r="K57" s="53" t="s">
        <v>11</v>
      </c>
      <c r="L57" s="86"/>
      <c r="M57" s="95" t="str">
        <f>_xlfn.XLOOKUP(L57,Countries!$A$2:$A$267,Countries!$B$2:$B$267,"XYZ")</f>
        <v>XYZ</v>
      </c>
      <c r="N57" s="14"/>
      <c r="O57" s="53" t="s">
        <v>11</v>
      </c>
      <c r="P57" s="86"/>
      <c r="Q57" s="95" t="str">
        <f>_xlfn.XLOOKUP(P57,Countries!$A$2:$A$267,Countries!$B$2:$B$267,"XYZ")</f>
        <v>XYZ</v>
      </c>
      <c r="R57" s="15"/>
      <c r="S57" s="53" t="s">
        <v>11</v>
      </c>
      <c r="T57" s="86"/>
      <c r="U57" s="95" t="str">
        <f>_xlfn.XLOOKUP(T57,Countries!$A$2:$A$267,Countries!$B$2:$B$267,"XYZ")</f>
        <v>XYZ</v>
      </c>
      <c r="V57" s="15"/>
      <c r="W57" s="53" t="s">
        <v>11</v>
      </c>
      <c r="X57" s="86"/>
      <c r="Y57" s="95" t="str">
        <f>_xlfn.XLOOKUP(X57,Countries!$A$2:$A$267,Countries!$B$2:$B$267,"XYZ")</f>
        <v>XYZ</v>
      </c>
    </row>
    <row r="58" spans="1:25" ht="14" customHeight="1" x14ac:dyDescent="0.45">
      <c r="A58" s="14">
        <v>461</v>
      </c>
      <c r="B58" s="27"/>
      <c r="C58" s="15"/>
      <c r="D58" s="15"/>
      <c r="E58" s="11"/>
      <c r="F58" s="15"/>
      <c r="G58" s="55" t="s">
        <v>11</v>
      </c>
      <c r="H58" s="84"/>
      <c r="I58" s="127" t="str">
        <f>_xlfn.XLOOKUP(H58,Countries!$A$2:$A$267,Countries!$B$2:$B$267,"XYZ")</f>
        <v>XYZ</v>
      </c>
      <c r="J58"/>
      <c r="K58" s="15"/>
      <c r="L58" s="15"/>
      <c r="M58" s="11"/>
      <c r="N58"/>
      <c r="O58"/>
      <c r="P58"/>
      <c r="Q58" s="96"/>
      <c r="R58"/>
      <c r="S58"/>
      <c r="T58"/>
      <c r="U58" s="96"/>
      <c r="V58"/>
      <c r="W58"/>
      <c r="X58"/>
      <c r="Y58" s="96"/>
    </row>
    <row r="59" spans="1:25" ht="14" customHeight="1" x14ac:dyDescent="0.45">
      <c r="A59" s="14">
        <v>462</v>
      </c>
      <c r="B59" s="27"/>
      <c r="C59" s="143" t="s">
        <v>1252</v>
      </c>
      <c r="D59" s="144"/>
      <c r="E59" s="145"/>
      <c r="F59" s="15"/>
      <c r="G59" s="80"/>
      <c r="H59" s="87"/>
      <c r="I59" s="97" t="str">
        <f>_xlfn.XLOOKUP(H59,Countries!$A$2:$A$267,Countries!$B$2:$B$267,"XYZ")</f>
        <v>XYZ</v>
      </c>
      <c r="J59"/>
      <c r="K59" s="143" t="s">
        <v>1253</v>
      </c>
      <c r="L59" s="144"/>
      <c r="M59" s="145"/>
      <c r="N59"/>
      <c r="O59" s="143" t="s">
        <v>1254</v>
      </c>
      <c r="P59" s="144"/>
      <c r="Q59" s="145"/>
      <c r="R59"/>
      <c r="S59" s="143" t="s">
        <v>1255</v>
      </c>
      <c r="T59" s="144"/>
      <c r="U59" s="155"/>
      <c r="V59"/>
      <c r="W59" s="143" t="s">
        <v>1256</v>
      </c>
      <c r="X59" s="144"/>
      <c r="Y59" s="145"/>
    </row>
    <row r="60" spans="1:25" ht="14" customHeight="1" x14ac:dyDescent="0.45">
      <c r="A60" s="14">
        <v>463</v>
      </c>
      <c r="B60" s="27"/>
      <c r="C60" s="55" t="s">
        <v>11</v>
      </c>
      <c r="D60" s="84"/>
      <c r="E60" s="127" t="str">
        <f>_xlfn.XLOOKUP(D60,Countries!$A$2:$A$267,Countries!$B$2:$B$267,"XYZ")</f>
        <v>XYZ</v>
      </c>
      <c r="F60" s="15"/>
      <c r="G60" s="56" t="s">
        <v>11</v>
      </c>
      <c r="H60" s="85"/>
      <c r="I60" s="94" t="str">
        <f>_xlfn.XLOOKUP(H60,Countries!$A$2:$A$267,Countries!$B$2:$B$267,"XYZ")</f>
        <v>XYZ</v>
      </c>
      <c r="J60"/>
      <c r="K60" s="57"/>
      <c r="L60" s="86"/>
      <c r="M60" s="133" t="str">
        <f>_xlfn.XLOOKUP(L60,Countries!$A$2:$A$267,Countries!$B$2:$B$267,"XYZ")</f>
        <v>XYZ</v>
      </c>
      <c r="N60"/>
      <c r="O60" s="55" t="s">
        <v>11</v>
      </c>
      <c r="P60" s="84"/>
      <c r="Q60" s="127" t="str">
        <f>_xlfn.XLOOKUP(P60,Countries!$A$2:$A$267,Countries!$B$2:$B$267,"XYZ")</f>
        <v>XYZ</v>
      </c>
      <c r="R60"/>
      <c r="S60" s="80" t="s">
        <v>11</v>
      </c>
      <c r="T60" s="87"/>
      <c r="U60" s="135" t="str">
        <f>_xlfn.XLOOKUP(T60,Countries!$A$2:$A$267,Countries!$B$2:$B$267,"XYZ")</f>
        <v>XYZ</v>
      </c>
      <c r="V60"/>
      <c r="W60" s="55" t="s">
        <v>11</v>
      </c>
      <c r="X60" s="84"/>
      <c r="Y60" s="127" t="str">
        <f>_xlfn.XLOOKUP(X60,Countries!$A$2:$A$267,Countries!$B$2:$B$267,"XYZ")</f>
        <v>XYZ</v>
      </c>
    </row>
    <row r="61" spans="1:25" ht="14" customHeight="1" x14ac:dyDescent="0.45">
      <c r="A61" s="14">
        <v>464</v>
      </c>
      <c r="B61" s="27"/>
      <c r="C61" s="80"/>
      <c r="D61" s="87"/>
      <c r="E61" s="97" t="str">
        <f>_xlfn.XLOOKUP(D61,Countries!$A$2:$A$267,Countries!$B$2:$B$267,"XYZ")</f>
        <v>XYZ</v>
      </c>
      <c r="F61" s="15"/>
      <c r="G61" s="57"/>
      <c r="H61" s="86"/>
      <c r="I61" s="95" t="str">
        <f>_xlfn.XLOOKUP(H61,Countries!$A$2:$A$267,Countries!$B$2:$B$267,"XYZ")</f>
        <v>XYZ</v>
      </c>
      <c r="J61"/>
      <c r="K61" s="13"/>
      <c r="L61" s="13"/>
      <c r="M61" s="11"/>
      <c r="N61"/>
      <c r="O61" s="80"/>
      <c r="P61" s="87"/>
      <c r="Q61" s="97" t="str">
        <f>_xlfn.XLOOKUP(P61,Countries!$A$2:$A$267,Countries!$B$2:$B$267,"XYZ")</f>
        <v>XYZ</v>
      </c>
      <c r="R61"/>
      <c r="S61" s="80"/>
      <c r="T61" s="87"/>
      <c r="U61" s="97" t="str">
        <f>_xlfn.XLOOKUP(T61,Countries!$A$2:$A$267,Countries!$B$2:$B$267,"XYZ")</f>
        <v>XYZ</v>
      </c>
      <c r="V61"/>
      <c r="W61" s="80"/>
      <c r="X61" s="87"/>
      <c r="Y61" s="97" t="str">
        <f>_xlfn.XLOOKUP(X61,Countries!$A$2:$A$267,Countries!$B$2:$B$267,"XYZ")</f>
        <v>XYZ</v>
      </c>
    </row>
    <row r="62" spans="1:25" ht="14" customHeight="1" x14ac:dyDescent="0.45">
      <c r="A62" s="14">
        <v>465</v>
      </c>
      <c r="B62" s="27"/>
      <c r="C62" s="56" t="s">
        <v>11</v>
      </c>
      <c r="D62" s="85"/>
      <c r="E62" s="94" t="str">
        <f>_xlfn.XLOOKUP(D62,Countries!$A$2:$A$267,Countries!$B$2:$B$267,"XYZ")</f>
        <v>XYZ</v>
      </c>
      <c r="F62" s="15"/>
      <c r="G62" s="15"/>
      <c r="H62" s="15"/>
      <c r="I62" s="11"/>
      <c r="J62"/>
      <c r="K62" s="15"/>
      <c r="L62" s="15"/>
      <c r="M62" s="11"/>
      <c r="N62"/>
      <c r="O62" s="56" t="s">
        <v>11</v>
      </c>
      <c r="P62" s="85"/>
      <c r="Q62" s="94" t="str">
        <f>_xlfn.XLOOKUP(P62,Countries!$A$2:$A$267,Countries!$B$2:$B$267,"XYZ")</f>
        <v>XYZ</v>
      </c>
      <c r="R62"/>
      <c r="S62" s="80"/>
      <c r="T62" s="87"/>
      <c r="U62" s="97" t="str">
        <f>_xlfn.XLOOKUP(T62,Countries!$A$2:$A$267,Countries!$B$2:$B$267,"XYZ")</f>
        <v>XYZ</v>
      </c>
      <c r="V62"/>
      <c r="W62" s="56" t="s">
        <v>11</v>
      </c>
      <c r="X62" s="85"/>
      <c r="Y62" s="94" t="str">
        <f>_xlfn.XLOOKUP(X62,Countries!$A$2:$A$267,Countries!$B$2:$B$267,"XYZ")</f>
        <v>XYZ</v>
      </c>
    </row>
    <row r="63" spans="1:25" ht="14" customHeight="1" x14ac:dyDescent="0.45">
      <c r="A63" s="14">
        <v>466</v>
      </c>
      <c r="B63" s="27"/>
      <c r="C63" s="56"/>
      <c r="D63" s="85"/>
      <c r="E63" s="94" t="str">
        <f>_xlfn.XLOOKUP(D63,Countries!$A$2:$A$267,Countries!$B$2:$B$267,"XYZ")</f>
        <v>XYZ</v>
      </c>
      <c r="F63" s="15"/>
      <c r="G63" s="15"/>
      <c r="H63" s="15"/>
      <c r="I63" s="11"/>
      <c r="J63"/>
      <c r="K63" s="15"/>
      <c r="L63" s="15"/>
      <c r="M63" s="11"/>
      <c r="N63"/>
      <c r="O63" s="56" t="s">
        <v>11</v>
      </c>
      <c r="P63" s="85"/>
      <c r="Q63" s="94" t="str">
        <f>_xlfn.XLOOKUP(P63,Countries!$A$2:$A$267,Countries!$B$2:$B$267,"XYZ")</f>
        <v>XYZ</v>
      </c>
      <c r="R63"/>
      <c r="S63" s="80"/>
      <c r="T63" s="87"/>
      <c r="U63" s="97" t="str">
        <f>_xlfn.XLOOKUP(T63,Countries!$A$2:$A$267,Countries!$B$2:$B$267,"XYZ")</f>
        <v>XYZ</v>
      </c>
      <c r="V63"/>
      <c r="W63" s="56"/>
      <c r="X63" s="85"/>
      <c r="Y63" s="94" t="str">
        <f>_xlfn.XLOOKUP(X63,Countries!$A$2:$A$267,Countries!$B$2:$B$267,"XYZ")</f>
        <v>XYZ</v>
      </c>
    </row>
    <row r="64" spans="1:25" ht="14" customHeight="1" x14ac:dyDescent="0.45">
      <c r="A64" s="14">
        <v>467</v>
      </c>
      <c r="B64" s="27"/>
      <c r="C64" s="57"/>
      <c r="D64" s="86"/>
      <c r="E64" s="95" t="str">
        <f>_xlfn.XLOOKUP(D64,Countries!$A$2:$A$267,Countries!$B$2:$B$267,"XYZ")</f>
        <v>XYZ</v>
      </c>
      <c r="F64" s="15"/>
      <c r="G64" s="28"/>
      <c r="H64" s="28"/>
      <c r="I64" s="27"/>
      <c r="J64"/>
      <c r="K64" s="28"/>
      <c r="L64" s="28"/>
      <c r="M64" s="27"/>
      <c r="N64"/>
      <c r="O64" s="56"/>
      <c r="P64" s="85"/>
      <c r="Q64" s="94" t="str">
        <f>_xlfn.XLOOKUP(P64,Countries!$A$2:$A$267,Countries!$B$2:$B$267,"XYZ")</f>
        <v>XYZ</v>
      </c>
      <c r="R64"/>
      <c r="S64" s="80" t="s">
        <v>11</v>
      </c>
      <c r="T64" s="87"/>
      <c r="U64" s="97" t="str">
        <f>_xlfn.XLOOKUP(T64,Countries!$A$2:$A$267,Countries!$B$2:$B$267,"XYZ")</f>
        <v>XYZ</v>
      </c>
      <c r="V64"/>
      <c r="W64" s="57"/>
      <c r="X64" s="86"/>
      <c r="Y64" s="95" t="str">
        <f>_xlfn.XLOOKUP(X64,Countries!$A$2:$A$267,Countries!$B$2:$B$267,"XYZ")</f>
        <v>XYZ</v>
      </c>
    </row>
    <row r="65" spans="1:25" ht="14" customHeight="1" x14ac:dyDescent="0.45">
      <c r="A65" s="14">
        <v>468</v>
      </c>
      <c r="B65" s="27"/>
      <c r="C65" s="28"/>
      <c r="D65" s="28"/>
      <c r="E65" s="27"/>
      <c r="F65" s="15"/>
      <c r="G65" s="28"/>
      <c r="H65" s="28"/>
      <c r="I65" s="27"/>
      <c r="J65"/>
      <c r="K65" s="28"/>
      <c r="L65" s="28"/>
      <c r="M65" s="27"/>
      <c r="N65"/>
      <c r="O65" s="57"/>
      <c r="P65" s="86"/>
      <c r="Q65" s="95" t="str">
        <f>_xlfn.XLOOKUP(P65,Countries!$A$2:$A$267,Countries!$B$2:$B$267,"XYZ")</f>
        <v>XYZ</v>
      </c>
      <c r="R65"/>
      <c r="S65" s="80"/>
      <c r="T65" s="87"/>
      <c r="U65" s="97" t="str">
        <f>_xlfn.XLOOKUP(T65,Countries!$A$2:$A$267,Countries!$B$2:$B$267,"XYZ")</f>
        <v>XYZ</v>
      </c>
      <c r="V65"/>
      <c r="W65"/>
      <c r="X65"/>
      <c r="Y65" s="96"/>
    </row>
    <row r="66" spans="1:25" ht="14" customHeight="1" x14ac:dyDescent="0.45">
      <c r="A66" s="14">
        <v>469</v>
      </c>
      <c r="B66" s="27"/>
      <c r="C66" s="28"/>
      <c r="D66" s="28"/>
      <c r="E66" s="27"/>
      <c r="F66" s="15"/>
      <c r="G66" s="28"/>
      <c r="H66" s="28"/>
      <c r="I66" s="27"/>
      <c r="J66"/>
      <c r="K66" s="28"/>
      <c r="L66" s="28"/>
      <c r="M66" s="27"/>
      <c r="N66"/>
      <c r="O66" s="15"/>
      <c r="P66" s="15"/>
      <c r="Q66" s="96"/>
      <c r="R66"/>
      <c r="S66" s="58"/>
      <c r="T66" s="101"/>
      <c r="U66" s="132" t="str">
        <f>_xlfn.XLOOKUP(T66,Countries!$A$2:$A$267,Countries!$B$2:$B$267,"XYZ")</f>
        <v>XYZ</v>
      </c>
      <c r="V66"/>
      <c r="W66" s="38"/>
      <c r="X66" s="38"/>
      <c r="Y66" s="96"/>
    </row>
    <row r="67" spans="1:25" ht="14" customHeight="1" x14ac:dyDescent="0.45">
      <c r="A67" s="14" t="s">
        <v>11</v>
      </c>
      <c r="B67" s="27"/>
      <c r="C67" s="28"/>
      <c r="D67" s="28"/>
      <c r="E67" s="27"/>
    </row>
    <row r="68" spans="1:25" ht="14" hidden="1" customHeight="1" outlineLevel="1" x14ac:dyDescent="0.45">
      <c r="A68" s="14" t="s">
        <v>11</v>
      </c>
      <c r="B68" s="27"/>
      <c r="C68" s="12" t="s">
        <v>1787</v>
      </c>
      <c r="D68" s="12"/>
      <c r="E68" s="139"/>
    </row>
    <row r="69" spans="1:25" ht="14" hidden="1" customHeight="1" outlineLevel="1" x14ac:dyDescent="0.45">
      <c r="A69" s="14" t="s">
        <v>11</v>
      </c>
      <c r="B69" s="27"/>
      <c r="C69" s="12" t="s">
        <v>1788</v>
      </c>
      <c r="D69" s="12"/>
      <c r="E69" s="139"/>
    </row>
    <row r="70" spans="1:25" ht="14" hidden="1" customHeight="1" outlineLevel="1" x14ac:dyDescent="0.45">
      <c r="A70" s="14" t="s">
        <v>11</v>
      </c>
      <c r="B70" s="27"/>
      <c r="C70" s="12" t="s">
        <v>1789</v>
      </c>
      <c r="D70" s="12"/>
      <c r="E70" s="139"/>
    </row>
    <row r="71" spans="1:25" ht="14" hidden="1" customHeight="1" outlineLevel="1" x14ac:dyDescent="0.45">
      <c r="A71" s="14" t="s">
        <v>11</v>
      </c>
      <c r="B71" s="27"/>
      <c r="C71" s="12" t="s">
        <v>1790</v>
      </c>
      <c r="D71" s="12"/>
      <c r="E71" s="139"/>
    </row>
    <row r="72" spans="1:25" ht="14" hidden="1" customHeight="1" outlineLevel="1" x14ac:dyDescent="0.45">
      <c r="A72" s="14" t="s">
        <v>11</v>
      </c>
      <c r="B72" s="27"/>
      <c r="C72" s="12" t="s">
        <v>1791</v>
      </c>
      <c r="D72" s="12"/>
      <c r="E72" s="139"/>
    </row>
    <row r="73" spans="1:25" ht="14" hidden="1" customHeight="1" outlineLevel="1" x14ac:dyDescent="0.45">
      <c r="A73" s="14" t="s">
        <v>11</v>
      </c>
      <c r="B73" s="27"/>
      <c r="C73" s="12" t="s">
        <v>1792</v>
      </c>
      <c r="D73" s="12"/>
      <c r="E73" s="139"/>
    </row>
    <row r="74" spans="1:25" ht="14" hidden="1" customHeight="1" outlineLevel="1" x14ac:dyDescent="0.45">
      <c r="A74" s="11" t="s">
        <v>11</v>
      </c>
      <c r="B74" s="27"/>
      <c r="C74" s="12" t="s">
        <v>1793</v>
      </c>
      <c r="D74" s="12"/>
      <c r="E74" s="139"/>
    </row>
    <row r="75" spans="1:25" ht="14" hidden="1" customHeight="1" outlineLevel="1" x14ac:dyDescent="0.45">
      <c r="A75" s="11"/>
      <c r="B75" s="27"/>
      <c r="C75" s="12" t="s">
        <v>1794</v>
      </c>
      <c r="D75" s="12"/>
      <c r="E75" s="139"/>
    </row>
    <row r="76" spans="1:25" ht="14" hidden="1" customHeight="1" outlineLevel="1" x14ac:dyDescent="0.45">
      <c r="A76" s="11"/>
      <c r="B76" s="27"/>
      <c r="C76" s="12" t="s">
        <v>67</v>
      </c>
      <c r="D76" s="12"/>
      <c r="E76" s="139"/>
    </row>
    <row r="77" spans="1:25" ht="14" hidden="1" customHeight="1" outlineLevel="1" x14ac:dyDescent="0.45">
      <c r="A77" s="11" t="s">
        <v>11</v>
      </c>
      <c r="B77" s="27"/>
      <c r="C77" s="12" t="s">
        <v>542</v>
      </c>
      <c r="D77" s="12"/>
      <c r="E77" s="139"/>
    </row>
    <row r="78" spans="1:25" ht="14" customHeight="1" collapsed="1" x14ac:dyDescent="0.45">
      <c r="A78" s="11" t="s">
        <v>11</v>
      </c>
      <c r="B78" s="27"/>
      <c r="C78" s="143" t="s">
        <v>1257</v>
      </c>
      <c r="D78" s="144"/>
      <c r="E78" s="145"/>
    </row>
    <row r="79" spans="1:25" ht="14" customHeight="1" x14ac:dyDescent="0.45">
      <c r="A79" s="11">
        <v>470</v>
      </c>
      <c r="B79" s="27"/>
      <c r="C79" s="55" t="s">
        <v>11</v>
      </c>
      <c r="D79" s="84"/>
      <c r="E79" s="98" t="str">
        <f>_xlfn.XLOOKUP(D79,Countries!$A$2:$A$267,Countries!$B$2:$B$267,"XYZ")</f>
        <v>XYZ</v>
      </c>
    </row>
    <row r="80" spans="1:25" ht="14" customHeight="1" x14ac:dyDescent="0.45">
      <c r="A80" s="11">
        <v>471</v>
      </c>
      <c r="B80" s="27"/>
      <c r="C80" s="80"/>
      <c r="D80" s="87"/>
      <c r="E80" s="97" t="str">
        <f>_xlfn.XLOOKUP(D80,Countries!$A$2:$A$267,Countries!$B$2:$B$267,"XYZ")</f>
        <v>XYZ</v>
      </c>
    </row>
    <row r="81" spans="1:5" ht="14" customHeight="1" x14ac:dyDescent="0.45">
      <c r="A81" s="11">
        <v>472</v>
      </c>
      <c r="B81" s="27"/>
      <c r="C81" s="80"/>
      <c r="D81" s="87"/>
      <c r="E81" s="97" t="str">
        <f>_xlfn.XLOOKUP(D81,Countries!$A$2:$A$267,Countries!$B$2:$B$267,"XYZ")</f>
        <v>XYZ</v>
      </c>
    </row>
    <row r="82" spans="1:5" ht="14" customHeight="1" x14ac:dyDescent="0.45">
      <c r="A82" s="11">
        <v>473</v>
      </c>
      <c r="B82" s="27"/>
      <c r="C82" s="80"/>
      <c r="D82" s="87"/>
      <c r="E82" s="97" t="str">
        <f>_xlfn.XLOOKUP(D82,Countries!$A$2:$A$267,Countries!$B$2:$B$267,"XYZ")</f>
        <v>XYZ</v>
      </c>
    </row>
    <row r="83" spans="1:5" ht="14" customHeight="1" x14ac:dyDescent="0.45">
      <c r="A83" s="11">
        <v>474</v>
      </c>
      <c r="B83" s="27"/>
      <c r="C83" s="80"/>
      <c r="D83" s="87"/>
      <c r="E83" s="97" t="str">
        <f>_xlfn.XLOOKUP(D83,Countries!$A$2:$A$267,Countries!$B$2:$B$267,"XYZ")</f>
        <v>XYZ</v>
      </c>
    </row>
    <row r="84" spans="1:5" ht="14" customHeight="1" x14ac:dyDescent="0.45">
      <c r="A84" s="11">
        <v>475</v>
      </c>
      <c r="B84" s="27"/>
      <c r="C84" s="57"/>
      <c r="D84" s="86"/>
      <c r="E84" s="95" t="str">
        <f>_xlfn.XLOOKUP(D84,Countries!$A$2:$A$267,Countries!$B$2:$B$267,"XYZ")</f>
        <v>XYZ</v>
      </c>
    </row>
    <row r="85" spans="1:5" ht="14" customHeight="1" x14ac:dyDescent="0.45">
      <c r="A85" s="11" t="s">
        <v>43</v>
      </c>
      <c r="B85" s="27"/>
      <c r="C85" s="28"/>
      <c r="D85" s="28"/>
      <c r="E85" s="27"/>
    </row>
    <row r="86" spans="1:5" ht="14" hidden="1" customHeight="1" outlineLevel="1" x14ac:dyDescent="0.45">
      <c r="A86" s="11" t="s">
        <v>11</v>
      </c>
      <c r="B86" s="27"/>
      <c r="C86" s="12" t="s">
        <v>591</v>
      </c>
      <c r="D86" s="12"/>
      <c r="E86" s="139"/>
    </row>
    <row r="87" spans="1:5" ht="14" hidden="1" customHeight="1" outlineLevel="1" x14ac:dyDescent="0.45">
      <c r="A87" s="11" t="s">
        <v>11</v>
      </c>
      <c r="B87" s="27"/>
      <c r="C87" s="12" t="s">
        <v>60</v>
      </c>
      <c r="D87" s="12"/>
      <c r="E87" s="139"/>
    </row>
    <row r="88" spans="1:5" ht="14" hidden="1" customHeight="1" outlineLevel="1" x14ac:dyDescent="0.45">
      <c r="A88" s="11" t="s">
        <v>11</v>
      </c>
      <c r="B88" s="27"/>
      <c r="C88" s="12" t="s">
        <v>392</v>
      </c>
      <c r="D88" s="12"/>
      <c r="E88" s="139"/>
    </row>
    <row r="89" spans="1:5" ht="14" hidden="1" customHeight="1" outlineLevel="1" x14ac:dyDescent="0.45">
      <c r="A89" s="11" t="s">
        <v>11</v>
      </c>
      <c r="B89" s="27"/>
      <c r="C89" s="12" t="s">
        <v>1795</v>
      </c>
      <c r="D89" s="12"/>
      <c r="E89" s="139"/>
    </row>
    <row r="90" spans="1:5" ht="14" hidden="1" customHeight="1" outlineLevel="1" x14ac:dyDescent="0.45">
      <c r="A90" s="11" t="s">
        <v>11</v>
      </c>
      <c r="B90" s="27"/>
      <c r="C90" s="12" t="s">
        <v>1796</v>
      </c>
      <c r="D90" s="12"/>
      <c r="E90" s="139"/>
    </row>
    <row r="91" spans="1:5" ht="14" hidden="1" customHeight="1" outlineLevel="1" x14ac:dyDescent="0.45">
      <c r="A91" s="11" t="s">
        <v>11</v>
      </c>
      <c r="B91" s="27"/>
      <c r="C91" s="12" t="s">
        <v>356</v>
      </c>
      <c r="D91" s="12"/>
      <c r="E91" s="139"/>
    </row>
    <row r="92" spans="1:5" ht="14" hidden="1" customHeight="1" outlineLevel="1" x14ac:dyDescent="0.45">
      <c r="A92" s="11" t="s">
        <v>11</v>
      </c>
      <c r="B92" s="27"/>
      <c r="C92" s="12" t="s">
        <v>1779</v>
      </c>
      <c r="D92" s="12"/>
      <c r="E92" s="139"/>
    </row>
    <row r="93" spans="1:5" ht="14" customHeight="1" collapsed="1" x14ac:dyDescent="0.45">
      <c r="A93" s="11"/>
      <c r="B93" s="27"/>
      <c r="C93" s="143" t="s">
        <v>1258</v>
      </c>
      <c r="D93" s="144"/>
      <c r="E93" s="145"/>
    </row>
    <row r="94" spans="1:5" ht="14" customHeight="1" x14ac:dyDescent="0.45">
      <c r="A94" s="11">
        <v>476</v>
      </c>
      <c r="B94" s="27"/>
      <c r="C94" s="55" t="s">
        <v>11</v>
      </c>
      <c r="D94" s="84"/>
      <c r="E94" s="98" t="str">
        <f>_xlfn.XLOOKUP(D94,Countries!$A$2:$A$267,Countries!$B$2:$B$267,"XYZ")</f>
        <v>XYZ</v>
      </c>
    </row>
    <row r="95" spans="1:5" ht="14" customHeight="1" x14ac:dyDescent="0.45">
      <c r="A95" s="11">
        <v>477</v>
      </c>
      <c r="B95" s="27"/>
      <c r="C95" s="80"/>
      <c r="D95" s="87"/>
      <c r="E95" s="97" t="str">
        <f>_xlfn.XLOOKUP(D95,Countries!$A$2:$A$267,Countries!$B$2:$B$267,"XYZ")</f>
        <v>XYZ</v>
      </c>
    </row>
    <row r="96" spans="1:5" ht="14" customHeight="1" x14ac:dyDescent="0.45">
      <c r="A96" s="11">
        <v>478</v>
      </c>
      <c r="B96" s="27"/>
      <c r="C96" s="80"/>
      <c r="D96" s="87"/>
      <c r="E96" s="97" t="str">
        <f>_xlfn.XLOOKUP(D96,Countries!$A$2:$A$267,Countries!$B$2:$B$267,"XYZ")</f>
        <v>XYZ</v>
      </c>
    </row>
    <row r="97" spans="1:5" ht="14" customHeight="1" x14ac:dyDescent="0.45">
      <c r="A97" s="11">
        <v>479</v>
      </c>
      <c r="B97" s="27"/>
      <c r="C97" s="80"/>
      <c r="D97" s="87"/>
      <c r="E97" s="97" t="str">
        <f>_xlfn.XLOOKUP(D97,Countries!$A$2:$A$267,Countries!$B$2:$B$267,"XYZ")</f>
        <v>XYZ</v>
      </c>
    </row>
    <row r="98" spans="1:5" ht="14" customHeight="1" x14ac:dyDescent="0.45">
      <c r="A98" s="11">
        <v>480</v>
      </c>
      <c r="B98" s="27"/>
      <c r="C98" s="57"/>
      <c r="D98" s="86"/>
      <c r="E98" s="95" t="str">
        <f>_xlfn.XLOOKUP(D98,Countries!$A$2:$A$267,Countries!$B$2:$B$267,"XYZ")</f>
        <v>XYZ</v>
      </c>
    </row>
    <row r="101" spans="1:5" ht="14" customHeight="1" x14ac:dyDescent="0.45">
      <c r="A101" s="11" t="s">
        <v>11</v>
      </c>
    </row>
    <row r="102" spans="1:5" ht="14" customHeight="1" x14ac:dyDescent="0.45">
      <c r="A102" s="11" t="s">
        <v>11</v>
      </c>
    </row>
    <row r="103" spans="1:5" ht="14" customHeight="1" x14ac:dyDescent="0.45">
      <c r="A103" s="11" t="s">
        <v>11</v>
      </c>
    </row>
    <row r="104" spans="1:5" ht="14" customHeight="1" x14ac:dyDescent="0.45">
      <c r="A104" s="11" t="s">
        <v>11</v>
      </c>
    </row>
    <row r="105" spans="1:5" ht="14" customHeight="1" x14ac:dyDescent="0.45">
      <c r="A105" s="11" t="s">
        <v>11</v>
      </c>
    </row>
  </sheetData>
  <mergeCells count="30">
    <mergeCell ref="C93:E93"/>
    <mergeCell ref="O59:Q59"/>
    <mergeCell ref="C50:E50"/>
    <mergeCell ref="G57:I57"/>
    <mergeCell ref="W59:Y59"/>
    <mergeCell ref="K59:M59"/>
    <mergeCell ref="C59:E59"/>
    <mergeCell ref="S59:U59"/>
    <mergeCell ref="C78:E78"/>
    <mergeCell ref="K31:M31"/>
    <mergeCell ref="O31:Q31"/>
    <mergeCell ref="S31:U31"/>
    <mergeCell ref="W31:Y31"/>
    <mergeCell ref="O47:Q47"/>
    <mergeCell ref="S47:U47"/>
    <mergeCell ref="K47:M47"/>
    <mergeCell ref="W47:Y47"/>
    <mergeCell ref="K11:M11"/>
    <mergeCell ref="O11:Q11"/>
    <mergeCell ref="C23:E23"/>
    <mergeCell ref="G23:I23"/>
    <mergeCell ref="O23:Q23"/>
    <mergeCell ref="K23:M23"/>
    <mergeCell ref="G47:I47"/>
    <mergeCell ref="G52:I52"/>
    <mergeCell ref="C47:E47"/>
    <mergeCell ref="C11:E11"/>
    <mergeCell ref="G11:I11"/>
    <mergeCell ref="C31:E31"/>
    <mergeCell ref="G31:I31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&amp;L2026 European Technical Baton Twirling Championship - Eindhoven, The Netherlands&amp;RSunday April 5th 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55B3-7436-4BAA-AA6D-01C27DEBB0A4}">
  <dimension ref="A1:B267"/>
  <sheetViews>
    <sheetView topLeftCell="A61" workbookViewId="0">
      <selection activeCell="A7" sqref="A7"/>
    </sheetView>
  </sheetViews>
  <sheetFormatPr defaultColWidth="9" defaultRowHeight="14.25" x14ac:dyDescent="0.45"/>
  <cols>
    <col min="1" max="1" width="39.796875" style="92" bestFit="1" customWidth="1"/>
    <col min="2" max="2" width="12.1328125" style="92" bestFit="1" customWidth="1"/>
    <col min="3" max="16384" width="9" style="92"/>
  </cols>
  <sheetData>
    <row r="1" spans="1:2" x14ac:dyDescent="0.45">
      <c r="A1" s="92" t="s">
        <v>1259</v>
      </c>
      <c r="B1" s="92" t="s">
        <v>1260</v>
      </c>
    </row>
    <row r="2" spans="1:2" x14ac:dyDescent="0.45">
      <c r="A2" s="92" t="s">
        <v>1261</v>
      </c>
      <c r="B2" s="92" t="s">
        <v>1262</v>
      </c>
    </row>
    <row r="3" spans="1:2" x14ac:dyDescent="0.45">
      <c r="A3" s="92" t="s">
        <v>1263</v>
      </c>
      <c r="B3" s="92" t="s">
        <v>1264</v>
      </c>
    </row>
    <row r="4" spans="1:2" x14ac:dyDescent="0.45">
      <c r="A4" s="92" t="s">
        <v>1265</v>
      </c>
      <c r="B4" s="92" t="s">
        <v>1266</v>
      </c>
    </row>
    <row r="5" spans="1:2" x14ac:dyDescent="0.45">
      <c r="A5" s="92" t="s">
        <v>1267</v>
      </c>
      <c r="B5" s="92" t="s">
        <v>1268</v>
      </c>
    </row>
    <row r="6" spans="1:2" x14ac:dyDescent="0.45">
      <c r="A6" s="92" t="s">
        <v>1269</v>
      </c>
      <c r="B6" s="92" t="s">
        <v>1270</v>
      </c>
    </row>
    <row r="7" spans="1:2" x14ac:dyDescent="0.45">
      <c r="A7" s="92" t="s">
        <v>1271</v>
      </c>
      <c r="B7" s="92" t="s">
        <v>1272</v>
      </c>
    </row>
    <row r="8" spans="1:2" x14ac:dyDescent="0.45">
      <c r="A8" s="92" t="s">
        <v>1273</v>
      </c>
      <c r="B8" s="92" t="s">
        <v>1274</v>
      </c>
    </row>
    <row r="9" spans="1:2" x14ac:dyDescent="0.45">
      <c r="A9" s="92" t="s">
        <v>1275</v>
      </c>
      <c r="B9" s="92" t="s">
        <v>1276</v>
      </c>
    </row>
    <row r="10" spans="1:2" x14ac:dyDescent="0.45">
      <c r="A10" s="92" t="s">
        <v>1277</v>
      </c>
      <c r="B10" s="92" t="s">
        <v>1278</v>
      </c>
    </row>
    <row r="11" spans="1:2" x14ac:dyDescent="0.45">
      <c r="A11" s="92" t="s">
        <v>1279</v>
      </c>
      <c r="B11" s="92" t="s">
        <v>1280</v>
      </c>
    </row>
    <row r="12" spans="1:2" x14ac:dyDescent="0.45">
      <c r="A12" s="92" t="s">
        <v>1281</v>
      </c>
      <c r="B12" s="92" t="s">
        <v>1282</v>
      </c>
    </row>
    <row r="13" spans="1:2" x14ac:dyDescent="0.45">
      <c r="A13" s="92" t="s">
        <v>1283</v>
      </c>
      <c r="B13" s="92" t="s">
        <v>1284</v>
      </c>
    </row>
    <row r="14" spans="1:2" x14ac:dyDescent="0.45">
      <c r="A14" s="92" t="s">
        <v>1285</v>
      </c>
      <c r="B14" s="92" t="s">
        <v>935</v>
      </c>
    </row>
    <row r="15" spans="1:2" x14ac:dyDescent="0.45">
      <c r="A15" s="92" t="s">
        <v>1286</v>
      </c>
      <c r="B15" s="92" t="s">
        <v>1287</v>
      </c>
    </row>
    <row r="16" spans="1:2" x14ac:dyDescent="0.45">
      <c r="A16" s="92" t="s">
        <v>1288</v>
      </c>
      <c r="B16" s="92" t="s">
        <v>1289</v>
      </c>
    </row>
    <row r="17" spans="1:2" x14ac:dyDescent="0.45">
      <c r="A17" s="92" t="s">
        <v>1290</v>
      </c>
      <c r="B17" s="92" t="s">
        <v>1291</v>
      </c>
    </row>
    <row r="18" spans="1:2" x14ac:dyDescent="0.45">
      <c r="A18" s="92" t="s">
        <v>1292</v>
      </c>
      <c r="B18" s="92" t="s">
        <v>1293</v>
      </c>
    </row>
    <row r="19" spans="1:2" x14ac:dyDescent="0.45">
      <c r="A19" s="92" t="s">
        <v>1294</v>
      </c>
      <c r="B19" s="92" t="s">
        <v>1295</v>
      </c>
    </row>
    <row r="20" spans="1:2" x14ac:dyDescent="0.45">
      <c r="A20" s="92" t="s">
        <v>1296</v>
      </c>
      <c r="B20" s="92" t="s">
        <v>1297</v>
      </c>
    </row>
    <row r="21" spans="1:2" x14ac:dyDescent="0.45">
      <c r="A21" s="92" t="s">
        <v>1298</v>
      </c>
      <c r="B21" s="92" t="s">
        <v>1299</v>
      </c>
    </row>
    <row r="22" spans="1:2" x14ac:dyDescent="0.45">
      <c r="A22" s="92" t="s">
        <v>110</v>
      </c>
      <c r="B22" s="92" t="s">
        <v>1300</v>
      </c>
    </row>
    <row r="23" spans="1:2" x14ac:dyDescent="0.45">
      <c r="A23" s="92" t="s">
        <v>1301</v>
      </c>
      <c r="B23" s="92" t="s">
        <v>1302</v>
      </c>
    </row>
    <row r="24" spans="1:2" x14ac:dyDescent="0.45">
      <c r="A24" s="92" t="s">
        <v>1303</v>
      </c>
      <c r="B24" s="92" t="s">
        <v>1304</v>
      </c>
    </row>
    <row r="25" spans="1:2" x14ac:dyDescent="0.45">
      <c r="A25" s="92" t="s">
        <v>1305</v>
      </c>
      <c r="B25" s="92" t="s">
        <v>1306</v>
      </c>
    </row>
    <row r="26" spans="1:2" x14ac:dyDescent="0.45">
      <c r="A26" s="92" t="s">
        <v>1307</v>
      </c>
      <c r="B26" s="92" t="s">
        <v>1308</v>
      </c>
    </row>
    <row r="27" spans="1:2" x14ac:dyDescent="0.45">
      <c r="A27" s="92" t="s">
        <v>1309</v>
      </c>
      <c r="B27" s="92" t="s">
        <v>1310</v>
      </c>
    </row>
    <row r="28" spans="1:2" x14ac:dyDescent="0.45">
      <c r="A28" s="92" t="s">
        <v>1311</v>
      </c>
      <c r="B28" s="92" t="s">
        <v>1312</v>
      </c>
    </row>
    <row r="29" spans="1:2" x14ac:dyDescent="0.45">
      <c r="A29" s="92" t="s">
        <v>1313</v>
      </c>
      <c r="B29" s="92" t="s">
        <v>1314</v>
      </c>
    </row>
    <row r="30" spans="1:2" x14ac:dyDescent="0.45">
      <c r="A30" s="92" t="s">
        <v>1315</v>
      </c>
      <c r="B30" s="92" t="s">
        <v>1316</v>
      </c>
    </row>
    <row r="31" spans="1:2" x14ac:dyDescent="0.45">
      <c r="A31" s="92" t="s">
        <v>1317</v>
      </c>
      <c r="B31" s="92" t="s">
        <v>1318</v>
      </c>
    </row>
    <row r="32" spans="1:2" x14ac:dyDescent="0.45">
      <c r="A32" s="92" t="s">
        <v>1319</v>
      </c>
      <c r="B32" s="92" t="s">
        <v>1320</v>
      </c>
    </row>
    <row r="33" spans="1:2" x14ac:dyDescent="0.45">
      <c r="A33" s="92" t="s">
        <v>1321</v>
      </c>
      <c r="B33" s="92" t="s">
        <v>1322</v>
      </c>
    </row>
    <row r="34" spans="1:2" x14ac:dyDescent="0.45">
      <c r="A34" s="92" t="s">
        <v>1323</v>
      </c>
      <c r="B34" s="92" t="s">
        <v>1324</v>
      </c>
    </row>
    <row r="35" spans="1:2" x14ac:dyDescent="0.45">
      <c r="A35" s="92" t="s">
        <v>1325</v>
      </c>
      <c r="B35" s="92" t="s">
        <v>1326</v>
      </c>
    </row>
    <row r="36" spans="1:2" x14ac:dyDescent="0.45">
      <c r="A36" s="92" t="s">
        <v>1327</v>
      </c>
      <c r="B36" s="92" t="s">
        <v>1328</v>
      </c>
    </row>
    <row r="37" spans="1:2" x14ac:dyDescent="0.45">
      <c r="A37" s="92" t="s">
        <v>1329</v>
      </c>
      <c r="B37" s="92" t="s">
        <v>1330</v>
      </c>
    </row>
    <row r="38" spans="1:2" x14ac:dyDescent="0.45">
      <c r="A38" s="92" t="s">
        <v>1331</v>
      </c>
      <c r="B38" s="92" t="s">
        <v>1332</v>
      </c>
    </row>
    <row r="39" spans="1:2" x14ac:dyDescent="0.45">
      <c r="A39" s="92" t="s">
        <v>1333</v>
      </c>
      <c r="B39" s="92" t="s">
        <v>1334</v>
      </c>
    </row>
    <row r="40" spans="1:2" x14ac:dyDescent="0.45">
      <c r="A40" s="92" t="s">
        <v>1335</v>
      </c>
      <c r="B40" s="92" t="s">
        <v>1336</v>
      </c>
    </row>
    <row r="41" spans="1:2" x14ac:dyDescent="0.45">
      <c r="A41" s="92" t="s">
        <v>1337</v>
      </c>
      <c r="B41" s="92" t="s">
        <v>1338</v>
      </c>
    </row>
    <row r="42" spans="1:2" x14ac:dyDescent="0.45">
      <c r="A42" s="92" t="s">
        <v>1339</v>
      </c>
      <c r="B42" s="92" t="s">
        <v>1340</v>
      </c>
    </row>
    <row r="43" spans="1:2" x14ac:dyDescent="0.45">
      <c r="A43" s="92" t="s">
        <v>1341</v>
      </c>
      <c r="B43" s="92" t="s">
        <v>879</v>
      </c>
    </row>
    <row r="44" spans="1:2" x14ac:dyDescent="0.45">
      <c r="A44" s="92" t="s">
        <v>1342</v>
      </c>
      <c r="B44" s="92" t="s">
        <v>1343</v>
      </c>
    </row>
    <row r="45" spans="1:2" x14ac:dyDescent="0.45">
      <c r="A45" s="92" t="s">
        <v>1344</v>
      </c>
      <c r="B45" s="92" t="s">
        <v>1345</v>
      </c>
    </row>
    <row r="46" spans="1:2" x14ac:dyDescent="0.45">
      <c r="A46" s="92" t="s">
        <v>1346</v>
      </c>
      <c r="B46" s="92" t="s">
        <v>1347</v>
      </c>
    </row>
    <row r="47" spans="1:2" x14ac:dyDescent="0.45">
      <c r="A47" s="92" t="s">
        <v>1348</v>
      </c>
      <c r="B47" s="92" t="s">
        <v>1349</v>
      </c>
    </row>
    <row r="48" spans="1:2" x14ac:dyDescent="0.45">
      <c r="A48" s="92" t="s">
        <v>1350</v>
      </c>
      <c r="B48" s="92" t="s">
        <v>1351</v>
      </c>
    </row>
    <row r="49" spans="1:2" x14ac:dyDescent="0.45">
      <c r="A49" s="92" t="s">
        <v>1352</v>
      </c>
      <c r="B49" s="92" t="s">
        <v>1353</v>
      </c>
    </row>
    <row r="50" spans="1:2" x14ac:dyDescent="0.45">
      <c r="A50" s="92" t="s">
        <v>1354</v>
      </c>
      <c r="B50" s="92" t="s">
        <v>1355</v>
      </c>
    </row>
    <row r="51" spans="1:2" x14ac:dyDescent="0.45">
      <c r="A51" s="92" t="s">
        <v>1356</v>
      </c>
      <c r="B51" s="92" t="s">
        <v>1357</v>
      </c>
    </row>
    <row r="52" spans="1:2" x14ac:dyDescent="0.45">
      <c r="A52" s="92" t="s">
        <v>1358</v>
      </c>
      <c r="B52" s="92" t="s">
        <v>1359</v>
      </c>
    </row>
    <row r="53" spans="1:2" x14ac:dyDescent="0.45">
      <c r="A53" s="92" t="s">
        <v>1360</v>
      </c>
      <c r="B53" s="92" t="s">
        <v>1361</v>
      </c>
    </row>
    <row r="54" spans="1:2" x14ac:dyDescent="0.45">
      <c r="A54" s="92" t="s">
        <v>1362</v>
      </c>
      <c r="B54" s="92" t="s">
        <v>1363</v>
      </c>
    </row>
    <row r="55" spans="1:2" x14ac:dyDescent="0.45">
      <c r="A55" s="92" t="s">
        <v>1364</v>
      </c>
      <c r="B55" s="92" t="s">
        <v>1365</v>
      </c>
    </row>
    <row r="56" spans="1:2" x14ac:dyDescent="0.45">
      <c r="A56" s="92" t="s">
        <v>158</v>
      </c>
      <c r="B56" s="92" t="s">
        <v>889</v>
      </c>
    </row>
    <row r="57" spans="1:2" x14ac:dyDescent="0.45">
      <c r="A57" s="92" t="s">
        <v>1366</v>
      </c>
      <c r="B57" s="92" t="s">
        <v>1367</v>
      </c>
    </row>
    <row r="58" spans="1:2" x14ac:dyDescent="0.45">
      <c r="A58" s="92" t="s">
        <v>1368</v>
      </c>
      <c r="B58" s="92" t="s">
        <v>1369</v>
      </c>
    </row>
    <row r="59" spans="1:2" x14ac:dyDescent="0.45">
      <c r="A59" s="92" t="s">
        <v>1370</v>
      </c>
      <c r="B59" s="92" t="s">
        <v>1371</v>
      </c>
    </row>
    <row r="60" spans="1:2" x14ac:dyDescent="0.45">
      <c r="A60" s="92" t="s">
        <v>99</v>
      </c>
      <c r="B60" s="92" t="s">
        <v>884</v>
      </c>
    </row>
    <row r="61" spans="1:2" x14ac:dyDescent="0.45">
      <c r="A61" s="92" t="s">
        <v>1372</v>
      </c>
      <c r="B61" s="92" t="s">
        <v>1373</v>
      </c>
    </row>
    <row r="62" spans="1:2" x14ac:dyDescent="0.45">
      <c r="A62" s="92" t="s">
        <v>1374</v>
      </c>
      <c r="B62" s="92" t="s">
        <v>1375</v>
      </c>
    </row>
    <row r="63" spans="1:2" x14ac:dyDescent="0.45">
      <c r="A63" s="92" t="s">
        <v>1376</v>
      </c>
      <c r="B63" s="92" t="s">
        <v>1377</v>
      </c>
    </row>
    <row r="64" spans="1:2" x14ac:dyDescent="0.45">
      <c r="A64" s="92" t="s">
        <v>1378</v>
      </c>
      <c r="B64" s="92" t="s">
        <v>1379</v>
      </c>
    </row>
    <row r="65" spans="1:2" x14ac:dyDescent="0.45">
      <c r="A65" s="92" t="s">
        <v>1380</v>
      </c>
      <c r="B65" s="92" t="s">
        <v>1381</v>
      </c>
    </row>
    <row r="66" spans="1:2" x14ac:dyDescent="0.45">
      <c r="A66" s="92" t="s">
        <v>1382</v>
      </c>
      <c r="B66" s="92" t="s">
        <v>1383</v>
      </c>
    </row>
    <row r="67" spans="1:2" x14ac:dyDescent="0.45">
      <c r="A67" s="92" t="s">
        <v>1384</v>
      </c>
      <c r="B67" s="92" t="s">
        <v>1385</v>
      </c>
    </row>
    <row r="68" spans="1:2" x14ac:dyDescent="0.45">
      <c r="A68" s="92" t="s">
        <v>1386</v>
      </c>
      <c r="B68" s="92" t="s">
        <v>1387</v>
      </c>
    </row>
    <row r="69" spans="1:2" x14ac:dyDescent="0.45">
      <c r="A69" s="92" t="s">
        <v>1388</v>
      </c>
      <c r="B69" s="92" t="s">
        <v>1389</v>
      </c>
    </row>
    <row r="70" spans="1:2" x14ac:dyDescent="0.45">
      <c r="A70" s="92" t="s">
        <v>93</v>
      </c>
      <c r="B70" s="92" t="s">
        <v>902</v>
      </c>
    </row>
    <row r="71" spans="1:2" x14ac:dyDescent="0.45">
      <c r="A71" s="92" t="s">
        <v>1390</v>
      </c>
      <c r="B71" s="92" t="s">
        <v>1391</v>
      </c>
    </row>
    <row r="72" spans="1:2" x14ac:dyDescent="0.45">
      <c r="A72" s="92" t="s">
        <v>1392</v>
      </c>
      <c r="B72" s="92" t="s">
        <v>1393</v>
      </c>
    </row>
    <row r="73" spans="1:2" x14ac:dyDescent="0.45">
      <c r="A73" s="92" t="s">
        <v>1394</v>
      </c>
      <c r="B73" s="92" t="s">
        <v>1395</v>
      </c>
    </row>
    <row r="74" spans="1:2" x14ac:dyDescent="0.45">
      <c r="A74" s="92" t="s">
        <v>1396</v>
      </c>
      <c r="B74" s="92" t="s">
        <v>1397</v>
      </c>
    </row>
    <row r="75" spans="1:2" x14ac:dyDescent="0.45">
      <c r="A75" s="92" t="s">
        <v>1398</v>
      </c>
      <c r="B75" s="92" t="s">
        <v>1399</v>
      </c>
    </row>
    <row r="76" spans="1:2" x14ac:dyDescent="0.45">
      <c r="A76" s="92" t="s">
        <v>1400</v>
      </c>
      <c r="B76" s="92" t="s">
        <v>1401</v>
      </c>
    </row>
    <row r="77" spans="1:2" x14ac:dyDescent="0.45">
      <c r="A77" s="92" t="s">
        <v>1402</v>
      </c>
      <c r="B77" s="92" t="s">
        <v>1403</v>
      </c>
    </row>
    <row r="78" spans="1:2" x14ac:dyDescent="0.45">
      <c r="A78" s="92" t="s">
        <v>1404</v>
      </c>
      <c r="B78" s="92" t="s">
        <v>1405</v>
      </c>
    </row>
    <row r="79" spans="1:2" x14ac:dyDescent="0.45">
      <c r="A79" s="92" t="s">
        <v>79</v>
      </c>
      <c r="B79" s="92" t="s">
        <v>875</v>
      </c>
    </row>
    <row r="80" spans="1:2" x14ac:dyDescent="0.45">
      <c r="A80" s="92" t="s">
        <v>1406</v>
      </c>
      <c r="B80" s="92" t="s">
        <v>1407</v>
      </c>
    </row>
    <row r="81" spans="1:2" x14ac:dyDescent="0.45">
      <c r="A81" s="92" t="s">
        <v>1408</v>
      </c>
      <c r="B81" s="92" t="s">
        <v>1409</v>
      </c>
    </row>
    <row r="82" spans="1:2" x14ac:dyDescent="0.45">
      <c r="A82" s="92" t="s">
        <v>1410</v>
      </c>
      <c r="B82" s="92" t="s">
        <v>1411</v>
      </c>
    </row>
    <row r="83" spans="1:2" x14ac:dyDescent="0.45">
      <c r="A83" s="92" t="s">
        <v>920</v>
      </c>
      <c r="B83" s="92" t="s">
        <v>1412</v>
      </c>
    </row>
    <row r="84" spans="1:2" x14ac:dyDescent="0.45">
      <c r="A84" s="92" t="s">
        <v>1413</v>
      </c>
      <c r="B84" s="92" t="s">
        <v>1414</v>
      </c>
    </row>
    <row r="85" spans="1:2" x14ac:dyDescent="0.45">
      <c r="A85" s="92" t="s">
        <v>1415</v>
      </c>
      <c r="B85" s="92" t="s">
        <v>1416</v>
      </c>
    </row>
    <row r="86" spans="1:2" x14ac:dyDescent="0.45">
      <c r="A86" s="92" t="s">
        <v>1417</v>
      </c>
      <c r="B86" s="92" t="s">
        <v>1418</v>
      </c>
    </row>
    <row r="87" spans="1:2" x14ac:dyDescent="0.45">
      <c r="A87" s="92" t="s">
        <v>90</v>
      </c>
      <c r="B87" s="92" t="s">
        <v>877</v>
      </c>
    </row>
    <row r="88" spans="1:2" x14ac:dyDescent="0.45">
      <c r="A88" s="92" t="s">
        <v>1419</v>
      </c>
      <c r="B88" s="92" t="s">
        <v>1420</v>
      </c>
    </row>
    <row r="89" spans="1:2" x14ac:dyDescent="0.45">
      <c r="A89" s="92" t="s">
        <v>1421</v>
      </c>
      <c r="B89" s="92" t="s">
        <v>1422</v>
      </c>
    </row>
    <row r="90" spans="1:2" x14ac:dyDescent="0.45">
      <c r="A90" s="92" t="s">
        <v>1423</v>
      </c>
      <c r="B90" s="92" t="s">
        <v>1424</v>
      </c>
    </row>
    <row r="91" spans="1:2" x14ac:dyDescent="0.45">
      <c r="A91" s="92" t="s">
        <v>1425</v>
      </c>
      <c r="B91" s="92" t="s">
        <v>1426</v>
      </c>
    </row>
    <row r="92" spans="1:2" x14ac:dyDescent="0.45">
      <c r="A92" s="92" t="s">
        <v>1427</v>
      </c>
      <c r="B92" s="92" t="s">
        <v>1428</v>
      </c>
    </row>
    <row r="93" spans="1:2" x14ac:dyDescent="0.45">
      <c r="A93" s="92" t="s">
        <v>1429</v>
      </c>
      <c r="B93" s="92" t="s">
        <v>1430</v>
      </c>
    </row>
    <row r="94" spans="1:2" x14ac:dyDescent="0.45">
      <c r="A94" s="92" t="s">
        <v>1431</v>
      </c>
      <c r="B94" s="92" t="s">
        <v>1432</v>
      </c>
    </row>
    <row r="95" spans="1:2" x14ac:dyDescent="0.45">
      <c r="A95" s="92" t="s">
        <v>1433</v>
      </c>
      <c r="B95" s="92" t="s">
        <v>1434</v>
      </c>
    </row>
    <row r="96" spans="1:2" x14ac:dyDescent="0.45">
      <c r="A96" s="92" t="s">
        <v>1435</v>
      </c>
      <c r="B96" s="92" t="s">
        <v>1436</v>
      </c>
    </row>
    <row r="97" spans="1:2" x14ac:dyDescent="0.45">
      <c r="A97" s="92" t="s">
        <v>1437</v>
      </c>
      <c r="B97" s="92" t="s">
        <v>1438</v>
      </c>
    </row>
    <row r="98" spans="1:2" x14ac:dyDescent="0.45">
      <c r="A98" s="92" t="s">
        <v>1439</v>
      </c>
      <c r="B98" s="92" t="s">
        <v>1440</v>
      </c>
    </row>
    <row r="99" spans="1:2" x14ac:dyDescent="0.45">
      <c r="A99" s="92" t="s">
        <v>1441</v>
      </c>
      <c r="B99" s="92" t="s">
        <v>1442</v>
      </c>
    </row>
    <row r="100" spans="1:2" x14ac:dyDescent="0.45">
      <c r="A100" s="92" t="s">
        <v>1443</v>
      </c>
      <c r="B100" s="92" t="s">
        <v>1444</v>
      </c>
    </row>
    <row r="101" spans="1:2" x14ac:dyDescent="0.45">
      <c r="A101" s="92" t="s">
        <v>1445</v>
      </c>
      <c r="B101" s="92" t="s">
        <v>1446</v>
      </c>
    </row>
    <row r="102" spans="1:2" x14ac:dyDescent="0.45">
      <c r="A102" s="92" t="s">
        <v>1447</v>
      </c>
      <c r="B102" s="92" t="s">
        <v>1448</v>
      </c>
    </row>
    <row r="103" spans="1:2" x14ac:dyDescent="0.45">
      <c r="A103" s="92" t="s">
        <v>1449</v>
      </c>
      <c r="B103" s="92" t="s">
        <v>1450</v>
      </c>
    </row>
    <row r="104" spans="1:2" x14ac:dyDescent="0.45">
      <c r="A104" s="92" t="s">
        <v>1451</v>
      </c>
      <c r="B104" s="92" t="s">
        <v>1452</v>
      </c>
    </row>
    <row r="105" spans="1:2" x14ac:dyDescent="0.45">
      <c r="A105" s="92" t="s">
        <v>1453</v>
      </c>
      <c r="B105" s="92" t="s">
        <v>1454</v>
      </c>
    </row>
    <row r="106" spans="1:2" x14ac:dyDescent="0.45">
      <c r="A106" s="92" t="s">
        <v>81</v>
      </c>
      <c r="B106" s="92" t="s">
        <v>1455</v>
      </c>
    </row>
    <row r="107" spans="1:2" x14ac:dyDescent="0.45">
      <c r="A107" s="92" t="s">
        <v>119</v>
      </c>
      <c r="B107" s="92" t="s">
        <v>1456</v>
      </c>
    </row>
    <row r="108" spans="1:2" x14ac:dyDescent="0.45">
      <c r="A108" s="92" t="s">
        <v>1457</v>
      </c>
      <c r="B108" s="92" t="s">
        <v>1458</v>
      </c>
    </row>
    <row r="109" spans="1:2" x14ac:dyDescent="0.45">
      <c r="A109" s="92" t="s">
        <v>1459</v>
      </c>
      <c r="B109" s="92" t="s">
        <v>1460</v>
      </c>
    </row>
    <row r="110" spans="1:2" x14ac:dyDescent="0.45">
      <c r="A110" s="92" t="s">
        <v>1461</v>
      </c>
      <c r="B110" s="92" t="s">
        <v>1462</v>
      </c>
    </row>
    <row r="111" spans="1:2" x14ac:dyDescent="0.45">
      <c r="A111" s="92" t="s">
        <v>1463</v>
      </c>
      <c r="B111" s="92" t="s">
        <v>1464</v>
      </c>
    </row>
    <row r="112" spans="1:2" x14ac:dyDescent="0.45">
      <c r="A112" s="92" t="s">
        <v>1465</v>
      </c>
      <c r="B112" s="92" t="s">
        <v>1466</v>
      </c>
    </row>
    <row r="113" spans="1:2" x14ac:dyDescent="0.45">
      <c r="A113" s="92" t="s">
        <v>123</v>
      </c>
      <c r="B113" s="92" t="s">
        <v>923</v>
      </c>
    </row>
    <row r="114" spans="1:2" x14ac:dyDescent="0.45">
      <c r="A114" s="92" t="s">
        <v>1467</v>
      </c>
      <c r="B114" s="92" t="s">
        <v>1468</v>
      </c>
    </row>
    <row r="115" spans="1:2" x14ac:dyDescent="0.45">
      <c r="A115" s="92" t="s">
        <v>1469</v>
      </c>
      <c r="B115" s="92" t="s">
        <v>1470</v>
      </c>
    </row>
    <row r="116" spans="1:2" x14ac:dyDescent="0.45">
      <c r="A116" s="92" t="s">
        <v>103</v>
      </c>
      <c r="B116" s="92" t="s">
        <v>873</v>
      </c>
    </row>
    <row r="117" spans="1:2" x14ac:dyDescent="0.45">
      <c r="A117" s="92" t="s">
        <v>1471</v>
      </c>
      <c r="B117" s="92" t="s">
        <v>1472</v>
      </c>
    </row>
    <row r="118" spans="1:2" x14ac:dyDescent="0.45">
      <c r="A118" s="92" t="s">
        <v>1473</v>
      </c>
      <c r="B118" s="92" t="s">
        <v>1474</v>
      </c>
    </row>
    <row r="119" spans="1:2" x14ac:dyDescent="0.45">
      <c r="A119" s="92" t="s">
        <v>1475</v>
      </c>
      <c r="B119" s="92" t="s">
        <v>947</v>
      </c>
    </row>
    <row r="120" spans="1:2" x14ac:dyDescent="0.45">
      <c r="A120" s="92" t="s">
        <v>1476</v>
      </c>
      <c r="B120" s="92" t="s">
        <v>1477</v>
      </c>
    </row>
    <row r="121" spans="1:2" x14ac:dyDescent="0.45">
      <c r="A121" s="92" t="s">
        <v>1478</v>
      </c>
      <c r="B121" s="92" t="s">
        <v>1479</v>
      </c>
    </row>
    <row r="122" spans="1:2" x14ac:dyDescent="0.45">
      <c r="A122" s="92" t="s">
        <v>1480</v>
      </c>
      <c r="B122" s="92" t="s">
        <v>1481</v>
      </c>
    </row>
    <row r="123" spans="1:2" x14ac:dyDescent="0.45">
      <c r="A123" s="92" t="s">
        <v>1482</v>
      </c>
      <c r="B123" s="92" t="s">
        <v>1483</v>
      </c>
    </row>
    <row r="124" spans="1:2" x14ac:dyDescent="0.45">
      <c r="A124" s="92" t="s">
        <v>1484</v>
      </c>
      <c r="B124" s="92" t="s">
        <v>1485</v>
      </c>
    </row>
    <row r="125" spans="1:2" x14ac:dyDescent="0.45">
      <c r="A125" s="92" t="s">
        <v>1486</v>
      </c>
      <c r="B125" s="92" t="s">
        <v>1487</v>
      </c>
    </row>
    <row r="126" spans="1:2" x14ac:dyDescent="0.45">
      <c r="A126" s="92" t="s">
        <v>1488</v>
      </c>
      <c r="B126" s="92" t="s">
        <v>1489</v>
      </c>
    </row>
    <row r="127" spans="1:2" x14ac:dyDescent="0.45">
      <c r="A127" s="92" t="s">
        <v>1490</v>
      </c>
      <c r="B127" s="92" t="s">
        <v>1491</v>
      </c>
    </row>
    <row r="128" spans="1:2" x14ac:dyDescent="0.45">
      <c r="A128" s="92" t="s">
        <v>1492</v>
      </c>
      <c r="B128" s="92" t="s">
        <v>1493</v>
      </c>
    </row>
    <row r="129" spans="1:2" x14ac:dyDescent="0.45">
      <c r="A129" s="92" t="s">
        <v>1494</v>
      </c>
      <c r="B129" s="92" t="s">
        <v>1495</v>
      </c>
    </row>
    <row r="130" spans="1:2" x14ac:dyDescent="0.45">
      <c r="A130" s="92" t="s">
        <v>1496</v>
      </c>
      <c r="B130" s="92" t="s">
        <v>1497</v>
      </c>
    </row>
    <row r="131" spans="1:2" x14ac:dyDescent="0.45">
      <c r="A131" s="92" t="s">
        <v>1498</v>
      </c>
      <c r="B131" s="92" t="s">
        <v>1499</v>
      </c>
    </row>
    <row r="132" spans="1:2" x14ac:dyDescent="0.45">
      <c r="A132" s="92" t="s">
        <v>1500</v>
      </c>
      <c r="B132" s="92" t="s">
        <v>1501</v>
      </c>
    </row>
    <row r="133" spans="1:2" x14ac:dyDescent="0.45">
      <c r="A133" s="92" t="s">
        <v>1502</v>
      </c>
      <c r="B133" s="92" t="s">
        <v>1503</v>
      </c>
    </row>
    <row r="134" spans="1:2" x14ac:dyDescent="0.45">
      <c r="A134" s="92" t="s">
        <v>1504</v>
      </c>
      <c r="B134" s="92" t="s">
        <v>1505</v>
      </c>
    </row>
    <row r="135" spans="1:2" x14ac:dyDescent="0.45">
      <c r="A135" s="92" t="s">
        <v>1506</v>
      </c>
      <c r="B135" s="92" t="s">
        <v>1507</v>
      </c>
    </row>
    <row r="136" spans="1:2" x14ac:dyDescent="0.45">
      <c r="A136" s="92" t="s">
        <v>1508</v>
      </c>
      <c r="B136" s="92" t="s">
        <v>1509</v>
      </c>
    </row>
    <row r="137" spans="1:2" x14ac:dyDescent="0.45">
      <c r="A137" s="92" t="s">
        <v>1510</v>
      </c>
      <c r="B137" s="92" t="s">
        <v>1511</v>
      </c>
    </row>
    <row r="138" spans="1:2" x14ac:dyDescent="0.45">
      <c r="A138" s="92" t="s">
        <v>1512</v>
      </c>
      <c r="B138" s="92" t="s">
        <v>1513</v>
      </c>
    </row>
    <row r="139" spans="1:2" x14ac:dyDescent="0.45">
      <c r="A139" s="92" t="s">
        <v>1514</v>
      </c>
      <c r="B139" s="92" t="s">
        <v>1515</v>
      </c>
    </row>
    <row r="140" spans="1:2" x14ac:dyDescent="0.45">
      <c r="A140" s="92" t="s">
        <v>1516</v>
      </c>
      <c r="B140" s="92" t="s">
        <v>1517</v>
      </c>
    </row>
    <row r="141" spans="1:2" x14ac:dyDescent="0.45">
      <c r="A141" s="92" t="s">
        <v>1518</v>
      </c>
      <c r="B141" s="92" t="s">
        <v>1519</v>
      </c>
    </row>
    <row r="142" spans="1:2" x14ac:dyDescent="0.45">
      <c r="A142" s="92" t="s">
        <v>1520</v>
      </c>
      <c r="B142" s="92" t="s">
        <v>1521</v>
      </c>
    </row>
    <row r="143" spans="1:2" x14ac:dyDescent="0.45">
      <c r="A143" s="92" t="s">
        <v>1522</v>
      </c>
      <c r="B143" s="92" t="s">
        <v>1523</v>
      </c>
    </row>
    <row r="144" spans="1:2" x14ac:dyDescent="0.45">
      <c r="A144" s="92" t="s">
        <v>1524</v>
      </c>
      <c r="B144" s="92" t="s">
        <v>1525</v>
      </c>
    </row>
    <row r="145" spans="1:2" x14ac:dyDescent="0.45">
      <c r="A145" s="92" t="s">
        <v>1526</v>
      </c>
      <c r="B145" s="92" t="s">
        <v>1527</v>
      </c>
    </row>
    <row r="146" spans="1:2" x14ac:dyDescent="0.45">
      <c r="A146" s="92" t="s">
        <v>1528</v>
      </c>
      <c r="B146" s="92" t="s">
        <v>1529</v>
      </c>
    </row>
    <row r="147" spans="1:2" x14ac:dyDescent="0.45">
      <c r="A147" s="92" t="s">
        <v>1530</v>
      </c>
      <c r="B147" s="92" t="s">
        <v>1531</v>
      </c>
    </row>
    <row r="148" spans="1:2" x14ac:dyDescent="0.45">
      <c r="A148" s="92" t="s">
        <v>1532</v>
      </c>
      <c r="B148" s="92" t="s">
        <v>1533</v>
      </c>
    </row>
    <row r="149" spans="1:2" x14ac:dyDescent="0.45">
      <c r="A149" s="92" t="s">
        <v>1534</v>
      </c>
      <c r="B149" s="92" t="s">
        <v>1535</v>
      </c>
    </row>
    <row r="150" spans="1:2" x14ac:dyDescent="0.45">
      <c r="A150" s="92" t="s">
        <v>1536</v>
      </c>
      <c r="B150" s="92" t="s">
        <v>1537</v>
      </c>
    </row>
    <row r="151" spans="1:2" x14ac:dyDescent="0.45">
      <c r="A151" s="92" t="s">
        <v>1538</v>
      </c>
      <c r="B151" s="92" t="s">
        <v>1539</v>
      </c>
    </row>
    <row r="152" spans="1:2" x14ac:dyDescent="0.45">
      <c r="A152" s="92" t="s">
        <v>1540</v>
      </c>
      <c r="B152" s="92" t="s">
        <v>1541</v>
      </c>
    </row>
    <row r="153" spans="1:2" x14ac:dyDescent="0.45">
      <c r="A153" s="92" t="s">
        <v>1542</v>
      </c>
      <c r="B153" s="92" t="s">
        <v>1543</v>
      </c>
    </row>
    <row r="154" spans="1:2" x14ac:dyDescent="0.45">
      <c r="A154" s="92" t="s">
        <v>1544</v>
      </c>
      <c r="B154" s="92" t="s">
        <v>1545</v>
      </c>
    </row>
    <row r="155" spans="1:2" x14ac:dyDescent="0.45">
      <c r="A155" s="92" t="s">
        <v>1546</v>
      </c>
      <c r="B155" s="92" t="s">
        <v>1547</v>
      </c>
    </row>
    <row r="156" spans="1:2" x14ac:dyDescent="0.45">
      <c r="A156" s="92" t="s">
        <v>1548</v>
      </c>
      <c r="B156" s="92" t="s">
        <v>1549</v>
      </c>
    </row>
    <row r="157" spans="1:2" x14ac:dyDescent="0.45">
      <c r="A157" s="92" t="s">
        <v>1550</v>
      </c>
      <c r="B157" s="92" t="s">
        <v>1551</v>
      </c>
    </row>
    <row r="158" spans="1:2" x14ac:dyDescent="0.45">
      <c r="A158" s="92" t="s">
        <v>1552</v>
      </c>
      <c r="B158" s="92" t="s">
        <v>1553</v>
      </c>
    </row>
    <row r="159" spans="1:2" x14ac:dyDescent="0.45">
      <c r="A159" s="92" t="s">
        <v>1554</v>
      </c>
      <c r="B159" s="92" t="s">
        <v>1555</v>
      </c>
    </row>
    <row r="160" spans="1:2" x14ac:dyDescent="0.45">
      <c r="A160" s="92" t="s">
        <v>1556</v>
      </c>
      <c r="B160" s="92" t="s">
        <v>1557</v>
      </c>
    </row>
    <row r="161" spans="1:2" x14ac:dyDescent="0.45">
      <c r="A161" s="92" t="s">
        <v>1558</v>
      </c>
      <c r="B161" s="92" t="s">
        <v>1559</v>
      </c>
    </row>
    <row r="162" spans="1:2" x14ac:dyDescent="0.45">
      <c r="A162" s="92" t="s">
        <v>1560</v>
      </c>
      <c r="B162" s="92" t="s">
        <v>1561</v>
      </c>
    </row>
    <row r="163" spans="1:2" x14ac:dyDescent="0.45">
      <c r="A163" s="92" t="s">
        <v>1562</v>
      </c>
      <c r="B163" s="92" t="s">
        <v>1563</v>
      </c>
    </row>
    <row r="164" spans="1:2" x14ac:dyDescent="0.45">
      <c r="A164" s="92" t="s">
        <v>1564</v>
      </c>
      <c r="B164" s="92" t="s">
        <v>1565</v>
      </c>
    </row>
    <row r="165" spans="1:2" x14ac:dyDescent="0.45">
      <c r="A165" s="92" t="s">
        <v>1566</v>
      </c>
      <c r="B165" s="92" t="s">
        <v>1567</v>
      </c>
    </row>
    <row r="166" spans="1:2" x14ac:dyDescent="0.45">
      <c r="A166" s="92" t="s">
        <v>88</v>
      </c>
      <c r="B166" s="92" t="s">
        <v>888</v>
      </c>
    </row>
    <row r="167" spans="1:2" x14ac:dyDescent="0.45">
      <c r="A167" s="92" t="s">
        <v>1568</v>
      </c>
      <c r="B167" s="92" t="s">
        <v>1569</v>
      </c>
    </row>
    <row r="168" spans="1:2" x14ac:dyDescent="0.45">
      <c r="A168" s="92" t="s">
        <v>1570</v>
      </c>
      <c r="B168" s="92" t="s">
        <v>1571</v>
      </c>
    </row>
    <row r="169" spans="1:2" x14ac:dyDescent="0.45">
      <c r="A169" s="92" t="s">
        <v>1572</v>
      </c>
      <c r="B169" s="92" t="s">
        <v>1573</v>
      </c>
    </row>
    <row r="170" spans="1:2" x14ac:dyDescent="0.45">
      <c r="A170" s="92" t="s">
        <v>1574</v>
      </c>
      <c r="B170" s="92" t="s">
        <v>1575</v>
      </c>
    </row>
    <row r="171" spans="1:2" x14ac:dyDescent="0.45">
      <c r="A171" s="92" t="s">
        <v>1576</v>
      </c>
      <c r="B171" s="92" t="s">
        <v>1577</v>
      </c>
    </row>
    <row r="172" spans="1:2" x14ac:dyDescent="0.45">
      <c r="A172" s="92" t="s">
        <v>1578</v>
      </c>
      <c r="B172" s="92" t="s">
        <v>1579</v>
      </c>
    </row>
    <row r="173" spans="1:2" x14ac:dyDescent="0.45">
      <c r="A173" s="92" t="s">
        <v>1580</v>
      </c>
      <c r="B173" s="92" t="s">
        <v>1581</v>
      </c>
    </row>
    <row r="174" spans="1:2" x14ac:dyDescent="0.45">
      <c r="A174" s="92" t="s">
        <v>1582</v>
      </c>
      <c r="B174" s="92" t="s">
        <v>1583</v>
      </c>
    </row>
    <row r="175" spans="1:2" x14ac:dyDescent="0.45">
      <c r="A175" s="92" t="s">
        <v>1584</v>
      </c>
      <c r="B175" s="92" t="s">
        <v>1585</v>
      </c>
    </row>
    <row r="176" spans="1:2" x14ac:dyDescent="0.45">
      <c r="A176" s="92" t="s">
        <v>83</v>
      </c>
      <c r="B176" s="92" t="s">
        <v>1586</v>
      </c>
    </row>
    <row r="177" spans="1:2" x14ac:dyDescent="0.45">
      <c r="A177" s="92" t="s">
        <v>1587</v>
      </c>
      <c r="B177" s="92" t="s">
        <v>1588</v>
      </c>
    </row>
    <row r="178" spans="1:2" x14ac:dyDescent="0.45">
      <c r="A178" s="92" t="s">
        <v>1589</v>
      </c>
      <c r="B178" s="92" t="s">
        <v>1590</v>
      </c>
    </row>
    <row r="179" spans="1:2" x14ac:dyDescent="0.45">
      <c r="A179" s="92" t="s">
        <v>1591</v>
      </c>
      <c r="B179" s="92" t="s">
        <v>1592</v>
      </c>
    </row>
    <row r="180" spans="1:2" x14ac:dyDescent="0.45">
      <c r="A180" s="92" t="s">
        <v>1593</v>
      </c>
      <c r="B180" s="92" t="s">
        <v>1594</v>
      </c>
    </row>
    <row r="181" spans="1:2" x14ac:dyDescent="0.45">
      <c r="A181" s="92" t="s">
        <v>1595</v>
      </c>
      <c r="B181" s="92" t="s">
        <v>1596</v>
      </c>
    </row>
    <row r="182" spans="1:2" x14ac:dyDescent="0.45">
      <c r="A182" s="92" t="s">
        <v>1597</v>
      </c>
      <c r="B182" s="92" t="s">
        <v>1598</v>
      </c>
    </row>
    <row r="183" spans="1:2" x14ac:dyDescent="0.45">
      <c r="A183" s="92" t="s">
        <v>1599</v>
      </c>
      <c r="B183" s="92" t="s">
        <v>1600</v>
      </c>
    </row>
    <row r="184" spans="1:2" x14ac:dyDescent="0.45">
      <c r="A184" s="92" t="s">
        <v>1601</v>
      </c>
      <c r="B184" s="92" t="s">
        <v>1602</v>
      </c>
    </row>
    <row r="185" spans="1:2" x14ac:dyDescent="0.45">
      <c r="A185" s="92" t="s">
        <v>1603</v>
      </c>
      <c r="B185" s="92" t="s">
        <v>1604</v>
      </c>
    </row>
    <row r="186" spans="1:2" x14ac:dyDescent="0.45">
      <c r="A186" s="92" t="s">
        <v>1605</v>
      </c>
      <c r="B186" s="92" t="s">
        <v>1606</v>
      </c>
    </row>
    <row r="187" spans="1:2" x14ac:dyDescent="0.45">
      <c r="A187" s="92" t="s">
        <v>1607</v>
      </c>
      <c r="B187" s="92" t="s">
        <v>1608</v>
      </c>
    </row>
    <row r="188" spans="1:2" x14ac:dyDescent="0.45">
      <c r="A188" s="92" t="s">
        <v>1609</v>
      </c>
      <c r="B188" s="92" t="s">
        <v>1610</v>
      </c>
    </row>
    <row r="189" spans="1:2" x14ac:dyDescent="0.45">
      <c r="A189" s="92" t="s">
        <v>1611</v>
      </c>
      <c r="B189" s="92" t="s">
        <v>1612</v>
      </c>
    </row>
    <row r="190" spans="1:2" x14ac:dyDescent="0.45">
      <c r="A190" s="92" t="s">
        <v>1613</v>
      </c>
      <c r="B190" s="92" t="s">
        <v>1614</v>
      </c>
    </row>
    <row r="191" spans="1:2" x14ac:dyDescent="0.45">
      <c r="A191" s="92" t="s">
        <v>1615</v>
      </c>
      <c r="B191" s="92" t="s">
        <v>1616</v>
      </c>
    </row>
    <row r="192" spans="1:2" x14ac:dyDescent="0.45">
      <c r="A192" s="92" t="s">
        <v>1617</v>
      </c>
      <c r="B192" s="92" t="s">
        <v>1618</v>
      </c>
    </row>
    <row r="193" spans="1:2" x14ac:dyDescent="0.45">
      <c r="A193" s="92" t="s">
        <v>1619</v>
      </c>
      <c r="B193" s="92" t="s">
        <v>1620</v>
      </c>
    </row>
    <row r="194" spans="1:2" x14ac:dyDescent="0.45">
      <c r="A194" s="92" t="s">
        <v>339</v>
      </c>
      <c r="B194" s="92" t="s">
        <v>1621</v>
      </c>
    </row>
    <row r="195" spans="1:2" x14ac:dyDescent="0.45">
      <c r="A195" s="92" t="s">
        <v>1622</v>
      </c>
      <c r="B195" s="92" t="s">
        <v>929</v>
      </c>
    </row>
    <row r="196" spans="1:2" x14ac:dyDescent="0.45">
      <c r="A196" s="92" t="s">
        <v>1623</v>
      </c>
      <c r="B196" s="92" t="s">
        <v>1624</v>
      </c>
    </row>
    <row r="197" spans="1:2" x14ac:dyDescent="0.45">
      <c r="A197" s="92" t="s">
        <v>1625</v>
      </c>
      <c r="B197" s="92" t="s">
        <v>1626</v>
      </c>
    </row>
    <row r="198" spans="1:2" x14ac:dyDescent="0.45">
      <c r="A198" s="92" t="s">
        <v>1627</v>
      </c>
      <c r="B198" s="92" t="s">
        <v>1628</v>
      </c>
    </row>
    <row r="199" spans="1:2" x14ac:dyDescent="0.45">
      <c r="A199" s="92" t="s">
        <v>1629</v>
      </c>
      <c r="B199" s="92" t="s">
        <v>1630</v>
      </c>
    </row>
    <row r="200" spans="1:2" x14ac:dyDescent="0.45">
      <c r="A200" s="92" t="s">
        <v>1631</v>
      </c>
      <c r="B200" s="92" t="s">
        <v>1632</v>
      </c>
    </row>
    <row r="201" spans="1:2" x14ac:dyDescent="0.45">
      <c r="A201" s="92" t="s">
        <v>1633</v>
      </c>
      <c r="B201" s="92" t="s">
        <v>1634</v>
      </c>
    </row>
    <row r="202" spans="1:2" x14ac:dyDescent="0.45">
      <c r="A202" s="92" t="s">
        <v>1635</v>
      </c>
      <c r="B202" s="92" t="s">
        <v>1636</v>
      </c>
    </row>
    <row r="203" spans="1:2" x14ac:dyDescent="0.45">
      <c r="A203" s="92" t="s">
        <v>1637</v>
      </c>
      <c r="B203" s="92" t="s">
        <v>1638</v>
      </c>
    </row>
    <row r="204" spans="1:2" x14ac:dyDescent="0.45">
      <c r="A204" s="92" t="s">
        <v>1639</v>
      </c>
      <c r="B204" s="92" t="s">
        <v>1640</v>
      </c>
    </row>
    <row r="205" spans="1:2" x14ac:dyDescent="0.45">
      <c r="A205" s="92" t="s">
        <v>1641</v>
      </c>
      <c r="B205" s="92" t="s">
        <v>1642</v>
      </c>
    </row>
    <row r="206" spans="1:2" x14ac:dyDescent="0.45">
      <c r="A206" s="92" t="s">
        <v>1643</v>
      </c>
      <c r="B206" s="92" t="s">
        <v>1644</v>
      </c>
    </row>
    <row r="207" spans="1:2" x14ac:dyDescent="0.45">
      <c r="A207" s="92" t="s">
        <v>1645</v>
      </c>
      <c r="B207" s="92" t="s">
        <v>1646</v>
      </c>
    </row>
    <row r="208" spans="1:2" x14ac:dyDescent="0.45">
      <c r="A208" s="92" t="s">
        <v>105</v>
      </c>
      <c r="B208" s="92" t="s">
        <v>881</v>
      </c>
    </row>
    <row r="209" spans="1:2" x14ac:dyDescent="0.45">
      <c r="A209" s="92" t="s">
        <v>1647</v>
      </c>
      <c r="B209" s="92" t="s">
        <v>1648</v>
      </c>
    </row>
    <row r="210" spans="1:2" x14ac:dyDescent="0.45">
      <c r="A210" s="92" t="s">
        <v>1649</v>
      </c>
      <c r="B210" s="92" t="s">
        <v>1650</v>
      </c>
    </row>
    <row r="211" spans="1:2" x14ac:dyDescent="0.45">
      <c r="A211" s="92" t="s">
        <v>1651</v>
      </c>
      <c r="B211" s="92" t="s">
        <v>1652</v>
      </c>
    </row>
    <row r="212" spans="1:2" x14ac:dyDescent="0.45">
      <c r="A212" s="92" t="s">
        <v>1653</v>
      </c>
      <c r="B212" s="92" t="s">
        <v>1654</v>
      </c>
    </row>
    <row r="213" spans="1:2" x14ac:dyDescent="0.45">
      <c r="A213" s="92" t="s">
        <v>1655</v>
      </c>
      <c r="B213" s="92" t="s">
        <v>1656</v>
      </c>
    </row>
    <row r="214" spans="1:2" x14ac:dyDescent="0.45">
      <c r="A214" s="92" t="s">
        <v>1657</v>
      </c>
      <c r="B214" s="92" t="s">
        <v>1658</v>
      </c>
    </row>
    <row r="215" spans="1:2" x14ac:dyDescent="0.45">
      <c r="A215" s="92" t="s">
        <v>1659</v>
      </c>
      <c r="B215" s="92" t="s">
        <v>1660</v>
      </c>
    </row>
    <row r="216" spans="1:2" x14ac:dyDescent="0.45">
      <c r="A216" s="92" t="s">
        <v>1661</v>
      </c>
      <c r="B216" s="92" t="s">
        <v>1662</v>
      </c>
    </row>
    <row r="217" spans="1:2" x14ac:dyDescent="0.45">
      <c r="A217" s="92" t="s">
        <v>107</v>
      </c>
      <c r="B217" s="92" t="s">
        <v>896</v>
      </c>
    </row>
    <row r="218" spans="1:2" x14ac:dyDescent="0.45">
      <c r="A218" s="92" t="s">
        <v>1663</v>
      </c>
      <c r="B218" s="92" t="s">
        <v>1664</v>
      </c>
    </row>
    <row r="219" spans="1:2" x14ac:dyDescent="0.45">
      <c r="A219" s="92" t="s">
        <v>1665</v>
      </c>
      <c r="B219" s="92" t="s">
        <v>1666</v>
      </c>
    </row>
    <row r="220" spans="1:2" x14ac:dyDescent="0.45">
      <c r="A220" s="92" t="s">
        <v>1667</v>
      </c>
      <c r="B220" s="92" t="s">
        <v>1668</v>
      </c>
    </row>
    <row r="221" spans="1:2" x14ac:dyDescent="0.45">
      <c r="A221" s="92" t="s">
        <v>1669</v>
      </c>
      <c r="B221" s="92" t="s">
        <v>1670</v>
      </c>
    </row>
    <row r="222" spans="1:2" x14ac:dyDescent="0.45">
      <c r="A222" s="92" t="s">
        <v>1671</v>
      </c>
      <c r="B222" s="92" t="s">
        <v>1672</v>
      </c>
    </row>
    <row r="223" spans="1:2" x14ac:dyDescent="0.45">
      <c r="A223" s="92" t="s">
        <v>1673</v>
      </c>
      <c r="B223" s="92" t="s">
        <v>1674</v>
      </c>
    </row>
    <row r="224" spans="1:2" x14ac:dyDescent="0.45">
      <c r="A224" s="92" t="s">
        <v>86</v>
      </c>
      <c r="B224" s="92" t="s">
        <v>886</v>
      </c>
    </row>
    <row r="225" spans="1:2" x14ac:dyDescent="0.45">
      <c r="A225" s="92" t="s">
        <v>1675</v>
      </c>
      <c r="B225" s="92" t="s">
        <v>1676</v>
      </c>
    </row>
    <row r="226" spans="1:2" x14ac:dyDescent="0.45">
      <c r="A226" s="92" t="s">
        <v>1677</v>
      </c>
      <c r="B226" s="92" t="s">
        <v>1678</v>
      </c>
    </row>
    <row r="227" spans="1:2" x14ac:dyDescent="0.45">
      <c r="A227" s="92" t="s">
        <v>1679</v>
      </c>
      <c r="B227" s="92" t="s">
        <v>1680</v>
      </c>
    </row>
    <row r="228" spans="1:2" x14ac:dyDescent="0.45">
      <c r="A228" s="92" t="s">
        <v>1681</v>
      </c>
      <c r="B228" s="92" t="s">
        <v>1682</v>
      </c>
    </row>
    <row r="229" spans="1:2" x14ac:dyDescent="0.45">
      <c r="A229" s="92" t="s">
        <v>1683</v>
      </c>
      <c r="B229" s="92" t="s">
        <v>1684</v>
      </c>
    </row>
    <row r="230" spans="1:2" x14ac:dyDescent="0.45">
      <c r="A230" s="92" t="s">
        <v>1685</v>
      </c>
      <c r="B230" s="92" t="s">
        <v>1686</v>
      </c>
    </row>
    <row r="231" spans="1:2" x14ac:dyDescent="0.45">
      <c r="A231" s="92" t="s">
        <v>101</v>
      </c>
      <c r="B231" s="92" t="s">
        <v>891</v>
      </c>
    </row>
    <row r="232" spans="1:2" x14ac:dyDescent="0.45">
      <c r="A232" s="92" t="s">
        <v>117</v>
      </c>
      <c r="B232" s="92" t="s">
        <v>911</v>
      </c>
    </row>
    <row r="233" spans="1:2" x14ac:dyDescent="0.45">
      <c r="A233" s="92" t="s">
        <v>1687</v>
      </c>
      <c r="B233" s="92" t="s">
        <v>1688</v>
      </c>
    </row>
    <row r="234" spans="1:2" x14ac:dyDescent="0.45">
      <c r="A234" s="92" t="s">
        <v>1689</v>
      </c>
      <c r="B234" s="92" t="s">
        <v>1690</v>
      </c>
    </row>
    <row r="235" spans="1:2" x14ac:dyDescent="0.45">
      <c r="A235" s="92" t="s">
        <v>1691</v>
      </c>
      <c r="B235" s="92" t="s">
        <v>1692</v>
      </c>
    </row>
    <row r="236" spans="1:2" x14ac:dyDescent="0.45">
      <c r="A236" s="92" t="s">
        <v>1693</v>
      </c>
      <c r="B236" s="92" t="s">
        <v>1694</v>
      </c>
    </row>
    <row r="237" spans="1:2" x14ac:dyDescent="0.45">
      <c r="A237" s="92" t="s">
        <v>1695</v>
      </c>
      <c r="B237" s="92" t="s">
        <v>1696</v>
      </c>
    </row>
    <row r="238" spans="1:2" x14ac:dyDescent="0.45">
      <c r="A238" s="92" t="s">
        <v>1697</v>
      </c>
      <c r="B238" s="92" t="s">
        <v>1698</v>
      </c>
    </row>
    <row r="239" spans="1:2" x14ac:dyDescent="0.45">
      <c r="A239" s="92" t="s">
        <v>1699</v>
      </c>
      <c r="B239" s="92" t="s">
        <v>1700</v>
      </c>
    </row>
    <row r="240" spans="1:2" x14ac:dyDescent="0.45">
      <c r="A240" s="92" t="s">
        <v>1701</v>
      </c>
      <c r="B240" s="92" t="s">
        <v>1702</v>
      </c>
    </row>
    <row r="241" spans="1:2" x14ac:dyDescent="0.45">
      <c r="A241" s="92" t="s">
        <v>1703</v>
      </c>
      <c r="B241" s="92" t="s">
        <v>1704</v>
      </c>
    </row>
    <row r="242" spans="1:2" x14ac:dyDescent="0.45">
      <c r="A242" s="92" t="s">
        <v>1705</v>
      </c>
      <c r="B242" s="92" t="s">
        <v>1706</v>
      </c>
    </row>
    <row r="243" spans="1:2" x14ac:dyDescent="0.45">
      <c r="A243" s="92" t="s">
        <v>1707</v>
      </c>
      <c r="B243" s="92" t="s">
        <v>1708</v>
      </c>
    </row>
    <row r="244" spans="1:2" x14ac:dyDescent="0.45">
      <c r="A244" s="92" t="s">
        <v>1709</v>
      </c>
      <c r="B244" s="92" t="s">
        <v>1710</v>
      </c>
    </row>
    <row r="245" spans="1:2" x14ac:dyDescent="0.45">
      <c r="A245" s="92" t="s">
        <v>1711</v>
      </c>
      <c r="B245" s="92" t="s">
        <v>1712</v>
      </c>
    </row>
    <row r="246" spans="1:2" x14ac:dyDescent="0.45">
      <c r="A246" s="92" t="s">
        <v>1713</v>
      </c>
      <c r="B246" s="92" t="s">
        <v>1714</v>
      </c>
    </row>
    <row r="247" spans="1:2" x14ac:dyDescent="0.45">
      <c r="A247" s="92" t="s">
        <v>1715</v>
      </c>
      <c r="B247" s="92" t="s">
        <v>1716</v>
      </c>
    </row>
    <row r="248" spans="1:2" x14ac:dyDescent="0.45">
      <c r="A248" s="92" t="s">
        <v>1717</v>
      </c>
      <c r="B248" s="92" t="s">
        <v>1718</v>
      </c>
    </row>
    <row r="249" spans="1:2" x14ac:dyDescent="0.45">
      <c r="A249" s="92" t="s">
        <v>1719</v>
      </c>
      <c r="B249" s="92" t="s">
        <v>1720</v>
      </c>
    </row>
    <row r="250" spans="1:2" x14ac:dyDescent="0.45">
      <c r="A250" s="92" t="s">
        <v>1721</v>
      </c>
      <c r="B250" s="92" t="s">
        <v>1722</v>
      </c>
    </row>
    <row r="251" spans="1:2" x14ac:dyDescent="0.45">
      <c r="A251" s="92" t="s">
        <v>1723</v>
      </c>
      <c r="B251" s="92" t="s">
        <v>1724</v>
      </c>
    </row>
    <row r="252" spans="1:2" x14ac:dyDescent="0.45">
      <c r="A252" s="92" t="s">
        <v>1725</v>
      </c>
      <c r="B252" s="92" t="s">
        <v>1726</v>
      </c>
    </row>
    <row r="253" spans="1:2" x14ac:dyDescent="0.45">
      <c r="A253" s="92" t="s">
        <v>1727</v>
      </c>
      <c r="B253" s="92" t="s">
        <v>1728</v>
      </c>
    </row>
    <row r="254" spans="1:2" x14ac:dyDescent="0.45">
      <c r="A254" s="92" t="s">
        <v>1729</v>
      </c>
      <c r="B254" s="92" t="s">
        <v>1730</v>
      </c>
    </row>
    <row r="255" spans="1:2" x14ac:dyDescent="0.45">
      <c r="A255" s="92" t="s">
        <v>898</v>
      </c>
      <c r="B255" s="92" t="s">
        <v>898</v>
      </c>
    </row>
    <row r="256" spans="1:2" x14ac:dyDescent="0.45">
      <c r="A256" s="92" t="s">
        <v>1731</v>
      </c>
      <c r="B256" s="92" t="s">
        <v>1732</v>
      </c>
    </row>
    <row r="257" spans="1:2" x14ac:dyDescent="0.45">
      <c r="A257" s="92" t="s">
        <v>1733</v>
      </c>
      <c r="B257" s="92" t="s">
        <v>1734</v>
      </c>
    </row>
    <row r="258" spans="1:2" x14ac:dyDescent="0.45">
      <c r="A258" s="92" t="s">
        <v>1735</v>
      </c>
      <c r="B258" s="92" t="s">
        <v>1736</v>
      </c>
    </row>
    <row r="259" spans="1:2" x14ac:dyDescent="0.45">
      <c r="A259" s="92" t="s">
        <v>1737</v>
      </c>
      <c r="B259" s="92" t="s">
        <v>1738</v>
      </c>
    </row>
    <row r="260" spans="1:2" x14ac:dyDescent="0.45">
      <c r="A260" s="92" t="s">
        <v>1739</v>
      </c>
      <c r="B260" s="92" t="s">
        <v>1740</v>
      </c>
    </row>
    <row r="261" spans="1:2" x14ac:dyDescent="0.45">
      <c r="A261" s="92" t="s">
        <v>257</v>
      </c>
      <c r="B261" s="92" t="s">
        <v>1741</v>
      </c>
    </row>
    <row r="262" spans="1:2" x14ac:dyDescent="0.45">
      <c r="A262" s="92" t="s">
        <v>1742</v>
      </c>
      <c r="B262" s="92" t="s">
        <v>1743</v>
      </c>
    </row>
    <row r="263" spans="1:2" x14ac:dyDescent="0.45">
      <c r="A263" s="92" t="s">
        <v>1744</v>
      </c>
      <c r="B263" s="92" t="s">
        <v>1745</v>
      </c>
    </row>
    <row r="264" spans="1:2" x14ac:dyDescent="0.45">
      <c r="A264" s="92" t="s">
        <v>1746</v>
      </c>
      <c r="B264" s="92" t="s">
        <v>1747</v>
      </c>
    </row>
    <row r="265" spans="1:2" x14ac:dyDescent="0.45">
      <c r="A265" s="92" t="s">
        <v>1748</v>
      </c>
      <c r="B265" s="92" t="s">
        <v>1749</v>
      </c>
    </row>
    <row r="266" spans="1:2" x14ac:dyDescent="0.45">
      <c r="A266" s="92" t="s">
        <v>1750</v>
      </c>
      <c r="B266" s="92" t="s">
        <v>1751</v>
      </c>
    </row>
    <row r="267" spans="1:2" x14ac:dyDescent="0.45">
      <c r="A267" s="92" t="s">
        <v>1752</v>
      </c>
      <c r="B267" s="92" t="s">
        <v>1753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D9E4-FA2F-664A-A04D-9983F0C28C9E}">
  <sheetPr>
    <pageSetUpPr fitToPage="1"/>
  </sheetPr>
  <dimension ref="A1:T113"/>
  <sheetViews>
    <sheetView zoomScaleNormal="110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I51" sqref="I51"/>
    </sheetView>
  </sheetViews>
  <sheetFormatPr defaultColWidth="14.46484375" defaultRowHeight="17.25" x14ac:dyDescent="0.45"/>
  <cols>
    <col min="1" max="1" width="5.796875" style="49" customWidth="1"/>
    <col min="2" max="2" width="3.46484375" style="30" hidden="1" customWidth="1"/>
    <col min="3" max="3" width="38" style="30" bestFit="1" customWidth="1"/>
    <col min="4" max="4" width="6.6640625" style="30" bestFit="1" customWidth="1"/>
    <col min="5" max="5" width="4.33203125" style="61" customWidth="1"/>
    <col min="6" max="6" width="41" style="30" bestFit="1" customWidth="1"/>
    <col min="7" max="7" width="7" style="30" bestFit="1" customWidth="1"/>
    <col min="8" max="8" width="1.33203125" style="30" customWidth="1"/>
    <col min="9" max="9" width="35.6640625" style="30" bestFit="1" customWidth="1"/>
    <col min="10" max="10" width="7" style="30" bestFit="1" customWidth="1"/>
    <col min="11" max="11" width="4" style="30" customWidth="1"/>
    <col min="12" max="12" width="5.46484375" style="30" bestFit="1" customWidth="1"/>
    <col min="13" max="13" width="37" style="30" bestFit="1" customWidth="1"/>
    <col min="14" max="14" width="5" style="30" customWidth="1"/>
    <col min="15" max="15" width="1.33203125" style="30" customWidth="1"/>
    <col min="16" max="16" width="31.796875" style="30" bestFit="1" customWidth="1"/>
    <col min="17" max="17" width="6.6640625" style="30" bestFit="1" customWidth="1"/>
    <col min="18" max="18" width="1.33203125" style="30" customWidth="1"/>
    <col min="19" max="19" width="30" style="30" bestFit="1" customWidth="1"/>
    <col min="20" max="20" width="6.6640625" style="30" bestFit="1" customWidth="1"/>
    <col min="21" max="21" width="1.33203125" customWidth="1"/>
    <col min="22" max="39" width="9" customWidth="1"/>
  </cols>
  <sheetData>
    <row r="1" spans="1:19" ht="17.649999999999999" x14ac:dyDescent="0.5">
      <c r="A1" s="51">
        <v>526</v>
      </c>
      <c r="B1" s="32"/>
      <c r="C1" s="33" t="s">
        <v>45</v>
      </c>
      <c r="D1" s="34"/>
      <c r="E1" s="62"/>
      <c r="F1" s="35" t="s">
        <v>46</v>
      </c>
      <c r="G1" s="34"/>
      <c r="H1" s="35"/>
      <c r="I1" s="35" t="s">
        <v>47</v>
      </c>
      <c r="J1" s="34"/>
      <c r="K1" s="34"/>
      <c r="L1" s="39">
        <v>526</v>
      </c>
      <c r="M1" s="33" t="s">
        <v>48</v>
      </c>
      <c r="N1" s="33"/>
      <c r="O1" s="33"/>
      <c r="P1" s="33" t="s">
        <v>49</v>
      </c>
      <c r="Q1" s="33"/>
      <c r="R1" s="33"/>
      <c r="S1" s="33" t="s">
        <v>50</v>
      </c>
    </row>
    <row r="2" spans="1:19" ht="17.649999999999999" hidden="1" x14ac:dyDescent="0.5">
      <c r="A2" s="11"/>
      <c r="B2" s="27"/>
      <c r="C2" s="36" t="s">
        <v>654</v>
      </c>
      <c r="D2" s="31"/>
      <c r="E2" s="14"/>
      <c r="F2" s="36" t="s">
        <v>654</v>
      </c>
      <c r="G2" s="31"/>
      <c r="H2" s="28"/>
      <c r="I2" s="36" t="s">
        <v>654</v>
      </c>
      <c r="J2" s="31"/>
      <c r="K2" s="31"/>
      <c r="L2" s="28"/>
      <c r="M2" s="36" t="s">
        <v>654</v>
      </c>
      <c r="N2" s="31"/>
      <c r="O2" s="29"/>
      <c r="P2" s="36" t="s">
        <v>654</v>
      </c>
      <c r="Q2" s="31"/>
      <c r="R2" s="29"/>
      <c r="S2" s="36" t="s">
        <v>654</v>
      </c>
    </row>
    <row r="3" spans="1:19" ht="17.649999999999999" hidden="1" x14ac:dyDescent="0.5">
      <c r="A3" s="11"/>
      <c r="B3" s="27"/>
      <c r="C3" s="36" t="s">
        <v>655</v>
      </c>
      <c r="D3" s="31"/>
      <c r="E3" s="14"/>
      <c r="F3" s="36" t="s">
        <v>655</v>
      </c>
      <c r="G3" s="31"/>
      <c r="H3" s="28"/>
      <c r="I3" s="36" t="s">
        <v>655</v>
      </c>
      <c r="J3" s="31"/>
      <c r="K3" s="31"/>
      <c r="L3" s="28"/>
      <c r="M3" s="36" t="s">
        <v>655</v>
      </c>
      <c r="N3" s="31"/>
      <c r="O3" s="29"/>
      <c r="P3" s="36" t="s">
        <v>655</v>
      </c>
      <c r="Q3" s="31"/>
      <c r="R3" s="29"/>
      <c r="S3" s="36" t="s">
        <v>655</v>
      </c>
    </row>
    <row r="4" spans="1:19" ht="17.649999999999999" hidden="1" x14ac:dyDescent="0.5">
      <c r="A4" s="11"/>
      <c r="B4" s="27"/>
      <c r="C4" s="36" t="s">
        <v>656</v>
      </c>
      <c r="D4" s="31"/>
      <c r="E4" s="14"/>
      <c r="F4" s="36" t="s">
        <v>656</v>
      </c>
      <c r="G4" s="31"/>
      <c r="H4" s="28"/>
      <c r="I4" s="36" t="s">
        <v>656</v>
      </c>
      <c r="J4" s="31"/>
      <c r="K4" s="31"/>
      <c r="L4" s="28"/>
      <c r="M4" s="36" t="s">
        <v>656</v>
      </c>
      <c r="N4" s="31"/>
      <c r="O4" s="29"/>
      <c r="P4" s="36" t="s">
        <v>656</v>
      </c>
      <c r="Q4" s="31"/>
      <c r="R4" s="29"/>
      <c r="S4" s="36" t="s">
        <v>656</v>
      </c>
    </row>
    <row r="5" spans="1:19" ht="17.649999999999999" hidden="1" x14ac:dyDescent="0.5">
      <c r="A5" s="11"/>
      <c r="B5" s="27"/>
      <c r="C5" s="36" t="s">
        <v>657</v>
      </c>
      <c r="D5" s="31"/>
      <c r="E5" s="14"/>
      <c r="F5" s="36" t="s">
        <v>657</v>
      </c>
      <c r="G5" s="31"/>
      <c r="H5" s="28"/>
      <c r="I5" s="36" t="s">
        <v>657</v>
      </c>
      <c r="J5" s="31"/>
      <c r="K5" s="31"/>
      <c r="L5" s="28"/>
      <c r="M5" s="36" t="s">
        <v>657</v>
      </c>
      <c r="N5" s="31"/>
      <c r="O5" s="29"/>
      <c r="P5" s="36" t="s">
        <v>657</v>
      </c>
      <c r="Q5" s="31"/>
      <c r="R5" s="29"/>
      <c r="S5" s="36" t="s">
        <v>657</v>
      </c>
    </row>
    <row r="6" spans="1:19" ht="17.649999999999999" hidden="1" x14ac:dyDescent="0.5">
      <c r="A6" s="11"/>
      <c r="B6" s="27"/>
      <c r="C6" s="36" t="s">
        <v>69</v>
      </c>
      <c r="D6" s="31"/>
      <c r="E6" s="14"/>
      <c r="F6" s="36" t="s">
        <v>69</v>
      </c>
      <c r="G6" s="31"/>
      <c r="H6" s="28"/>
      <c r="I6" s="36" t="s">
        <v>69</v>
      </c>
      <c r="J6" s="31"/>
      <c r="K6" s="31"/>
      <c r="L6" s="28"/>
      <c r="M6" s="36" t="s">
        <v>69</v>
      </c>
      <c r="N6" s="31"/>
      <c r="O6" s="29"/>
      <c r="P6" s="36" t="s">
        <v>69</v>
      </c>
      <c r="Q6" s="31"/>
      <c r="R6" s="29"/>
      <c r="S6" s="36" t="s">
        <v>69</v>
      </c>
    </row>
    <row r="7" spans="1:19" s="38" customFormat="1" ht="14" customHeight="1" x14ac:dyDescent="0.35">
      <c r="A7" s="13"/>
      <c r="B7" s="13"/>
      <c r="C7" s="12" t="s">
        <v>654</v>
      </c>
      <c r="D7" s="63"/>
      <c r="E7" s="14"/>
      <c r="F7" s="12" t="s">
        <v>654</v>
      </c>
      <c r="G7" s="6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4" customHeight="1" x14ac:dyDescent="0.45">
      <c r="A8" s="14"/>
      <c r="B8" s="15"/>
      <c r="C8" s="12" t="s">
        <v>655</v>
      </c>
      <c r="D8" s="63"/>
      <c r="E8" s="14"/>
      <c r="F8" s="12" t="s">
        <v>655</v>
      </c>
      <c r="G8" s="6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4" customHeight="1" x14ac:dyDescent="0.45">
      <c r="A9" s="14"/>
      <c r="B9" s="15"/>
      <c r="C9" s="12" t="s">
        <v>656</v>
      </c>
      <c r="D9" s="63"/>
      <c r="E9" s="14"/>
      <c r="F9" s="12" t="s">
        <v>656</v>
      </c>
      <c r="G9" s="6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14" customHeight="1" x14ac:dyDescent="0.45">
      <c r="A10" s="14"/>
      <c r="B10" s="15"/>
      <c r="C10" s="12" t="s">
        <v>657</v>
      </c>
      <c r="D10" s="63"/>
      <c r="E10" s="14"/>
      <c r="F10" s="12" t="s">
        <v>657</v>
      </c>
      <c r="G10" s="6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14" customHeight="1" x14ac:dyDescent="0.45">
      <c r="A11" s="14"/>
      <c r="B11" s="15"/>
      <c r="C11" s="12" t="s">
        <v>69</v>
      </c>
      <c r="D11" s="63"/>
      <c r="E11" s="14"/>
      <c r="F11" s="12" t="s">
        <v>69</v>
      </c>
      <c r="G11" s="63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14" customHeight="1" x14ac:dyDescent="0.45">
      <c r="A12" s="14"/>
      <c r="B12" s="15"/>
      <c r="C12" s="153" t="s">
        <v>1754</v>
      </c>
      <c r="D12" s="149"/>
      <c r="E12" s="14"/>
      <c r="F12" s="153" t="s">
        <v>1755</v>
      </c>
      <c r="G12" s="149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14" customHeight="1" x14ac:dyDescent="0.45">
      <c r="A13" s="14">
        <v>725</v>
      </c>
      <c r="B13" s="15"/>
      <c r="C13" s="16">
        <v>1</v>
      </c>
      <c r="D13" s="17">
        <v>35</v>
      </c>
      <c r="E13" s="14">
        <f>A13+1</f>
        <v>726</v>
      </c>
      <c r="F13" s="19">
        <v>1</v>
      </c>
      <c r="G13" s="20">
        <v>10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4" customHeight="1" x14ac:dyDescent="0.45">
      <c r="A14" s="14">
        <f>A13+2</f>
        <v>727</v>
      </c>
      <c r="B14" s="15"/>
      <c r="C14" s="46">
        <v>2</v>
      </c>
      <c r="D14" s="47"/>
      <c r="E14" s="14">
        <f>E13+2</f>
        <v>728</v>
      </c>
      <c r="F14" s="46">
        <v>2</v>
      </c>
      <c r="G14" s="4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4" customHeight="1" x14ac:dyDescent="0.45">
      <c r="A15" s="14">
        <f t="shared" ref="A15:A32" si="0">A14+2</f>
        <v>729</v>
      </c>
      <c r="B15" s="15"/>
      <c r="C15" s="46">
        <v>3</v>
      </c>
      <c r="D15" s="47"/>
      <c r="E15" s="14">
        <f t="shared" ref="E15:E22" si="1">E14+2</f>
        <v>730</v>
      </c>
      <c r="F15" s="46">
        <v>3</v>
      </c>
      <c r="G15" s="4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4" customHeight="1" x14ac:dyDescent="0.45">
      <c r="A16" s="14">
        <f t="shared" si="0"/>
        <v>731</v>
      </c>
      <c r="B16" s="15"/>
      <c r="C16" s="46">
        <v>4</v>
      </c>
      <c r="D16" s="47"/>
      <c r="E16" s="14">
        <f t="shared" si="1"/>
        <v>732</v>
      </c>
      <c r="F16" s="46">
        <v>4</v>
      </c>
      <c r="G16" s="4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7" ht="14" customHeight="1" x14ac:dyDescent="0.45">
      <c r="A17" s="14">
        <f t="shared" si="0"/>
        <v>733</v>
      </c>
      <c r="B17" s="15"/>
      <c r="C17" s="46">
        <v>5</v>
      </c>
      <c r="D17" s="47"/>
      <c r="E17" s="14">
        <f t="shared" si="1"/>
        <v>734</v>
      </c>
      <c r="F17" s="46">
        <v>5</v>
      </c>
      <c r="G17" s="47"/>
    </row>
    <row r="18" spans="1:7" ht="14" customHeight="1" x14ac:dyDescent="0.45">
      <c r="A18" s="14">
        <f t="shared" si="0"/>
        <v>735</v>
      </c>
      <c r="B18" s="15"/>
      <c r="C18" s="46">
        <v>6</v>
      </c>
      <c r="D18" s="47"/>
      <c r="E18" s="14">
        <f t="shared" si="1"/>
        <v>736</v>
      </c>
      <c r="F18" s="46">
        <v>6</v>
      </c>
      <c r="G18" s="47"/>
    </row>
    <row r="19" spans="1:7" ht="14" customHeight="1" x14ac:dyDescent="0.45">
      <c r="A19" s="14">
        <f t="shared" si="0"/>
        <v>737</v>
      </c>
      <c r="B19" s="15"/>
      <c r="C19" s="46">
        <v>7</v>
      </c>
      <c r="D19" s="47"/>
      <c r="E19" s="14">
        <f t="shared" si="1"/>
        <v>738</v>
      </c>
      <c r="F19" s="46">
        <v>7</v>
      </c>
      <c r="G19" s="47"/>
    </row>
    <row r="20" spans="1:7" ht="14" customHeight="1" x14ac:dyDescent="0.45">
      <c r="A20" s="14">
        <f t="shared" si="0"/>
        <v>739</v>
      </c>
      <c r="B20" s="15"/>
      <c r="C20" s="46">
        <v>8</v>
      </c>
      <c r="D20" s="47"/>
      <c r="E20" s="14">
        <f t="shared" si="1"/>
        <v>740</v>
      </c>
      <c r="F20" s="46">
        <v>8</v>
      </c>
      <c r="G20" s="47"/>
    </row>
    <row r="21" spans="1:7" ht="14" customHeight="1" x14ac:dyDescent="0.45">
      <c r="A21" s="14">
        <f t="shared" si="0"/>
        <v>741</v>
      </c>
      <c r="B21" s="15"/>
      <c r="C21" s="46">
        <v>9</v>
      </c>
      <c r="D21" s="47"/>
      <c r="E21" s="14">
        <f t="shared" si="1"/>
        <v>742</v>
      </c>
      <c r="F21" s="46">
        <v>9</v>
      </c>
      <c r="G21" s="47"/>
    </row>
    <row r="22" spans="1:7" ht="14" customHeight="1" x14ac:dyDescent="0.45">
      <c r="A22" s="14">
        <f t="shared" si="0"/>
        <v>743</v>
      </c>
      <c r="B22" s="15"/>
      <c r="C22" s="53">
        <v>10</v>
      </c>
      <c r="D22" s="54"/>
      <c r="E22" s="14">
        <f t="shared" si="1"/>
        <v>744</v>
      </c>
      <c r="F22" s="53">
        <v>10</v>
      </c>
      <c r="G22" s="54"/>
    </row>
    <row r="23" spans="1:7" ht="14" customHeight="1" x14ac:dyDescent="0.45">
      <c r="A23" s="14"/>
      <c r="B23" s="15"/>
      <c r="C23" s="12" t="s">
        <v>654</v>
      </c>
      <c r="D23" s="63"/>
      <c r="E23" s="14"/>
      <c r="F23" s="12" t="s">
        <v>654</v>
      </c>
      <c r="G23" s="63"/>
    </row>
    <row r="24" spans="1:7" ht="14" customHeight="1" x14ac:dyDescent="0.45">
      <c r="A24" s="14"/>
      <c r="B24" s="15"/>
      <c r="C24" s="12" t="s">
        <v>655</v>
      </c>
      <c r="D24" s="63"/>
      <c r="E24" s="14"/>
      <c r="F24" s="12" t="s">
        <v>655</v>
      </c>
      <c r="G24" s="63"/>
    </row>
    <row r="25" spans="1:7" ht="14" customHeight="1" x14ac:dyDescent="0.45">
      <c r="A25" s="14"/>
      <c r="B25" s="15"/>
      <c r="C25" s="12" t="s">
        <v>656</v>
      </c>
      <c r="D25" s="63"/>
      <c r="E25" s="14"/>
      <c r="F25" s="12" t="s">
        <v>656</v>
      </c>
      <c r="G25" s="63"/>
    </row>
    <row r="26" spans="1:7" ht="14" customHeight="1" x14ac:dyDescent="0.45">
      <c r="A26" s="14"/>
      <c r="B26" s="15"/>
      <c r="C26" s="12" t="s">
        <v>657</v>
      </c>
      <c r="D26" s="63"/>
      <c r="E26" s="14"/>
      <c r="F26" s="12" t="s">
        <v>657</v>
      </c>
      <c r="G26" s="63"/>
    </row>
    <row r="27" spans="1:7" ht="14" customHeight="1" x14ac:dyDescent="0.45">
      <c r="A27" s="14"/>
      <c r="B27" s="15"/>
      <c r="C27" s="12" t="s">
        <v>69</v>
      </c>
      <c r="D27" s="63"/>
      <c r="E27" s="14"/>
      <c r="F27" s="12" t="s">
        <v>69</v>
      </c>
      <c r="G27" s="63"/>
    </row>
    <row r="28" spans="1:7" ht="14" customHeight="1" x14ac:dyDescent="0.45">
      <c r="A28" s="14" t="s">
        <v>11</v>
      </c>
      <c r="B28" s="15"/>
      <c r="C28" s="176" t="s">
        <v>1756</v>
      </c>
      <c r="D28" s="177"/>
      <c r="E28" s="14" t="s">
        <v>11</v>
      </c>
      <c r="F28" s="153" t="s">
        <v>1757</v>
      </c>
      <c r="G28" s="149"/>
    </row>
    <row r="29" spans="1:7" ht="14" customHeight="1" x14ac:dyDescent="0.45">
      <c r="A29" s="14">
        <f>A22+2</f>
        <v>745</v>
      </c>
      <c r="B29" s="15"/>
      <c r="C29" s="46">
        <v>1</v>
      </c>
      <c r="D29" s="47">
        <v>10</v>
      </c>
      <c r="E29" s="14">
        <f>E22+2</f>
        <v>746</v>
      </c>
      <c r="F29" s="46">
        <v>1</v>
      </c>
      <c r="G29" s="47">
        <v>10</v>
      </c>
    </row>
    <row r="30" spans="1:7" ht="14" customHeight="1" x14ac:dyDescent="0.45">
      <c r="A30" s="14">
        <f t="shared" si="0"/>
        <v>747</v>
      </c>
      <c r="B30" s="15"/>
      <c r="C30" s="46">
        <v>2</v>
      </c>
      <c r="D30" s="47"/>
      <c r="E30" s="14">
        <f t="shared" ref="E30:E32" si="2">E29+2</f>
        <v>748</v>
      </c>
      <c r="F30" s="46">
        <v>2</v>
      </c>
      <c r="G30" s="47"/>
    </row>
    <row r="31" spans="1:7" ht="14" customHeight="1" x14ac:dyDescent="0.45">
      <c r="A31" s="14">
        <f t="shared" si="0"/>
        <v>749</v>
      </c>
      <c r="B31" s="15"/>
      <c r="C31" s="46">
        <v>3</v>
      </c>
      <c r="D31" s="47"/>
      <c r="E31" s="14">
        <f t="shared" si="2"/>
        <v>750</v>
      </c>
      <c r="F31" s="46">
        <v>3</v>
      </c>
      <c r="G31" s="47"/>
    </row>
    <row r="32" spans="1:7" ht="14" customHeight="1" x14ac:dyDescent="0.45">
      <c r="A32" s="14">
        <f t="shared" si="0"/>
        <v>751</v>
      </c>
      <c r="B32" s="15"/>
      <c r="C32" s="46">
        <v>4</v>
      </c>
      <c r="D32" s="47"/>
      <c r="E32" s="14">
        <f t="shared" si="2"/>
        <v>752</v>
      </c>
      <c r="F32" s="46">
        <v>4</v>
      </c>
      <c r="G32" s="47"/>
    </row>
    <row r="33" spans="1:7" ht="14" customHeight="1" x14ac:dyDescent="0.45">
      <c r="A33" s="14">
        <f>A32+2</f>
        <v>753</v>
      </c>
      <c r="B33" s="15"/>
      <c r="C33" s="46">
        <v>5</v>
      </c>
      <c r="D33" s="47"/>
      <c r="E33" s="14">
        <f>E32+2</f>
        <v>754</v>
      </c>
      <c r="F33" s="46">
        <v>5</v>
      </c>
      <c r="G33" s="47"/>
    </row>
    <row r="34" spans="1:7" ht="14" customHeight="1" x14ac:dyDescent="0.45">
      <c r="A34" s="14">
        <f>A33+2</f>
        <v>755</v>
      </c>
      <c r="B34" s="29"/>
      <c r="C34" s="46">
        <v>6</v>
      </c>
      <c r="D34" s="47"/>
      <c r="E34" s="14">
        <f>E33+2</f>
        <v>756</v>
      </c>
      <c r="F34" s="46">
        <v>6</v>
      </c>
      <c r="G34" s="47"/>
    </row>
    <row r="35" spans="1:7" ht="14" customHeight="1" x14ac:dyDescent="0.45">
      <c r="A35" s="14">
        <f t="shared" ref="A35:A54" si="3">A34+2</f>
        <v>757</v>
      </c>
      <c r="B35" s="15"/>
      <c r="C35" s="46">
        <v>7</v>
      </c>
      <c r="D35" s="47"/>
      <c r="E35" s="14">
        <f t="shared" ref="E35:E54" si="4">E34+2</f>
        <v>758</v>
      </c>
      <c r="F35" s="46">
        <v>7</v>
      </c>
      <c r="G35" s="47"/>
    </row>
    <row r="36" spans="1:7" ht="14" customHeight="1" x14ac:dyDescent="0.45">
      <c r="A36" s="14">
        <f t="shared" si="3"/>
        <v>759</v>
      </c>
      <c r="B36" s="15"/>
      <c r="C36" s="46">
        <v>8</v>
      </c>
      <c r="D36" s="47"/>
      <c r="E36" s="14">
        <f t="shared" si="4"/>
        <v>760</v>
      </c>
      <c r="F36" s="46">
        <v>8</v>
      </c>
      <c r="G36" s="47"/>
    </row>
    <row r="37" spans="1:7" ht="14" customHeight="1" x14ac:dyDescent="0.45">
      <c r="A37" s="14">
        <f t="shared" si="3"/>
        <v>761</v>
      </c>
      <c r="B37" s="15"/>
      <c r="C37" s="46">
        <v>9</v>
      </c>
      <c r="D37" s="47"/>
      <c r="E37" s="14">
        <f t="shared" si="4"/>
        <v>762</v>
      </c>
      <c r="F37" s="46">
        <v>9</v>
      </c>
      <c r="G37" s="47"/>
    </row>
    <row r="38" spans="1:7" ht="14" customHeight="1" x14ac:dyDescent="0.45">
      <c r="A38" s="14">
        <f t="shared" si="3"/>
        <v>763</v>
      </c>
      <c r="B38" s="15"/>
      <c r="C38" s="60">
        <v>10</v>
      </c>
      <c r="D38" s="59"/>
      <c r="E38" s="14">
        <f t="shared" si="4"/>
        <v>764</v>
      </c>
      <c r="F38" s="53">
        <v>10</v>
      </c>
      <c r="G38" s="54"/>
    </row>
    <row r="39" spans="1:7" ht="14" customHeight="1" x14ac:dyDescent="0.45">
      <c r="A39" s="14"/>
      <c r="B39" s="15"/>
      <c r="C39" s="12" t="s">
        <v>654</v>
      </c>
      <c r="D39" s="63"/>
      <c r="E39" s="14"/>
      <c r="F39" s="12" t="s">
        <v>654</v>
      </c>
      <c r="G39" s="63"/>
    </row>
    <row r="40" spans="1:7" ht="14" customHeight="1" x14ac:dyDescent="0.45">
      <c r="A40" s="14"/>
      <c r="B40" s="15"/>
      <c r="C40" s="12" t="s">
        <v>655</v>
      </c>
      <c r="D40" s="63"/>
      <c r="E40" s="14"/>
      <c r="F40" s="12" t="s">
        <v>655</v>
      </c>
      <c r="G40" s="63"/>
    </row>
    <row r="41" spans="1:7" ht="14" customHeight="1" x14ac:dyDescent="0.45">
      <c r="A41" s="14"/>
      <c r="B41" s="15"/>
      <c r="C41" s="12" t="s">
        <v>656</v>
      </c>
      <c r="D41" s="63"/>
      <c r="E41" s="14"/>
      <c r="F41" s="12" t="s">
        <v>656</v>
      </c>
      <c r="G41" s="63"/>
    </row>
    <row r="42" spans="1:7" ht="14" customHeight="1" x14ac:dyDescent="0.45">
      <c r="A42" s="14"/>
      <c r="B42" s="15"/>
      <c r="C42" s="12" t="s">
        <v>657</v>
      </c>
      <c r="D42" s="63"/>
      <c r="E42" s="14"/>
      <c r="F42" s="12" t="s">
        <v>657</v>
      </c>
      <c r="G42" s="63"/>
    </row>
    <row r="43" spans="1:7" ht="14" customHeight="1" x14ac:dyDescent="0.45">
      <c r="A43" s="14"/>
      <c r="B43" s="15"/>
      <c r="C43" s="12" t="s">
        <v>69</v>
      </c>
      <c r="D43" s="63"/>
      <c r="E43" s="14"/>
      <c r="F43" s="12" t="s">
        <v>11</v>
      </c>
      <c r="G43" s="63"/>
    </row>
    <row r="44" spans="1:7" s="38" customFormat="1" ht="14" customHeight="1" x14ac:dyDescent="0.35">
      <c r="A44" s="14" t="s">
        <v>11</v>
      </c>
      <c r="B44" s="15"/>
      <c r="C44" s="153" t="s">
        <v>1758</v>
      </c>
      <c r="D44" s="149"/>
      <c r="E44" s="14" t="s">
        <v>11</v>
      </c>
      <c r="F44" s="153" t="s">
        <v>1759</v>
      </c>
      <c r="G44" s="149"/>
    </row>
    <row r="45" spans="1:7" ht="14" customHeight="1" x14ac:dyDescent="0.45">
      <c r="A45" s="14">
        <f>A38+2</f>
        <v>765</v>
      </c>
      <c r="B45" s="15"/>
      <c r="C45" s="16">
        <v>1</v>
      </c>
      <c r="D45" s="17">
        <v>10</v>
      </c>
      <c r="E45" s="14">
        <f>E38+2</f>
        <v>766</v>
      </c>
      <c r="F45" s="46">
        <v>1</v>
      </c>
      <c r="G45" s="47">
        <v>10</v>
      </c>
    </row>
    <row r="46" spans="1:7" ht="14" customHeight="1" x14ac:dyDescent="0.45">
      <c r="A46" s="14">
        <f t="shared" si="3"/>
        <v>767</v>
      </c>
      <c r="B46" s="15"/>
      <c r="C46" s="46">
        <v>2</v>
      </c>
      <c r="D46" s="47"/>
      <c r="E46" s="14">
        <f t="shared" si="4"/>
        <v>768</v>
      </c>
      <c r="F46" s="46">
        <v>2</v>
      </c>
      <c r="G46" s="47"/>
    </row>
    <row r="47" spans="1:7" ht="14" customHeight="1" x14ac:dyDescent="0.45">
      <c r="A47" s="14">
        <f t="shared" si="3"/>
        <v>769</v>
      </c>
      <c r="B47" s="15"/>
      <c r="C47" s="46">
        <v>3</v>
      </c>
      <c r="D47" s="47"/>
      <c r="E47" s="14">
        <f t="shared" si="4"/>
        <v>770</v>
      </c>
      <c r="F47" s="46">
        <v>3</v>
      </c>
      <c r="G47" s="47"/>
    </row>
    <row r="48" spans="1:7" ht="14" customHeight="1" x14ac:dyDescent="0.45">
      <c r="A48" s="14">
        <f t="shared" si="3"/>
        <v>771</v>
      </c>
      <c r="B48" s="15"/>
      <c r="C48" s="46">
        <v>4</v>
      </c>
      <c r="D48" s="47"/>
      <c r="E48" s="14">
        <f t="shared" si="4"/>
        <v>772</v>
      </c>
      <c r="F48" s="46">
        <v>4</v>
      </c>
      <c r="G48" s="47"/>
    </row>
    <row r="49" spans="1:7" ht="14" customHeight="1" x14ac:dyDescent="0.45">
      <c r="A49" s="14">
        <f t="shared" si="3"/>
        <v>773</v>
      </c>
      <c r="B49" s="15"/>
      <c r="C49" s="46">
        <v>5</v>
      </c>
      <c r="D49" s="47"/>
      <c r="E49" s="14">
        <f t="shared" si="4"/>
        <v>774</v>
      </c>
      <c r="F49" s="46">
        <v>5</v>
      </c>
      <c r="G49" s="47"/>
    </row>
    <row r="50" spans="1:7" ht="14" customHeight="1" x14ac:dyDescent="0.45">
      <c r="A50" s="14">
        <f t="shared" si="3"/>
        <v>775</v>
      </c>
      <c r="B50" s="15"/>
      <c r="C50" s="46">
        <v>6</v>
      </c>
      <c r="D50" s="47"/>
      <c r="E50" s="14">
        <f t="shared" si="4"/>
        <v>776</v>
      </c>
      <c r="F50" s="46">
        <v>6</v>
      </c>
      <c r="G50" s="47"/>
    </row>
    <row r="51" spans="1:7" ht="14" customHeight="1" x14ac:dyDescent="0.45">
      <c r="A51" s="14">
        <f t="shared" si="3"/>
        <v>777</v>
      </c>
      <c r="B51" s="15"/>
      <c r="C51" s="46">
        <v>7</v>
      </c>
      <c r="D51" s="47"/>
      <c r="E51" s="14">
        <f t="shared" si="4"/>
        <v>778</v>
      </c>
      <c r="F51" s="46">
        <v>7</v>
      </c>
      <c r="G51" s="47"/>
    </row>
    <row r="52" spans="1:7" ht="14" customHeight="1" x14ac:dyDescent="0.45">
      <c r="A52" s="14">
        <f t="shared" si="3"/>
        <v>779</v>
      </c>
      <c r="B52" s="15"/>
      <c r="C52" s="46">
        <v>8</v>
      </c>
      <c r="D52" s="47"/>
      <c r="E52" s="14">
        <f t="shared" si="4"/>
        <v>780</v>
      </c>
      <c r="F52" s="46">
        <v>8</v>
      </c>
      <c r="G52" s="47"/>
    </row>
    <row r="53" spans="1:7" ht="14" customHeight="1" x14ac:dyDescent="0.45">
      <c r="A53" s="14">
        <f t="shared" si="3"/>
        <v>781</v>
      </c>
      <c r="B53" s="15"/>
      <c r="C53" s="46">
        <v>9</v>
      </c>
      <c r="D53" s="47"/>
      <c r="E53" s="14">
        <f t="shared" si="4"/>
        <v>782</v>
      </c>
      <c r="F53" s="46">
        <v>9</v>
      </c>
      <c r="G53" s="47"/>
    </row>
    <row r="54" spans="1:7" ht="14" customHeight="1" x14ac:dyDescent="0.45">
      <c r="A54" s="14">
        <f t="shared" si="3"/>
        <v>783</v>
      </c>
      <c r="B54" s="15"/>
      <c r="C54" s="53">
        <v>10</v>
      </c>
      <c r="D54" s="54"/>
      <c r="E54" s="14">
        <f t="shared" si="4"/>
        <v>784</v>
      </c>
      <c r="F54" s="53">
        <v>10</v>
      </c>
      <c r="G54" s="54"/>
    </row>
    <row r="55" spans="1:7" ht="14" customHeight="1" x14ac:dyDescent="0.45">
      <c r="A55" s="14"/>
      <c r="B55" s="15"/>
      <c r="C55" s="12" t="s">
        <v>654</v>
      </c>
      <c r="D55" s="63"/>
      <c r="E55" s="14"/>
      <c r="F55" s="12" t="s">
        <v>654</v>
      </c>
      <c r="G55" s="63"/>
    </row>
    <row r="56" spans="1:7" ht="14" customHeight="1" x14ac:dyDescent="0.45">
      <c r="A56" s="14"/>
      <c r="B56" s="15"/>
      <c r="C56" s="12" t="s">
        <v>655</v>
      </c>
      <c r="D56" s="63"/>
      <c r="E56" s="14"/>
      <c r="F56" s="12" t="s">
        <v>655</v>
      </c>
      <c r="G56" s="63"/>
    </row>
    <row r="57" spans="1:7" ht="14" customHeight="1" x14ac:dyDescent="0.45">
      <c r="A57" s="14"/>
      <c r="B57" s="15"/>
      <c r="C57" s="12" t="s">
        <v>656</v>
      </c>
      <c r="D57" s="63"/>
      <c r="E57" s="14"/>
      <c r="F57" s="12" t="s">
        <v>656</v>
      </c>
      <c r="G57" s="63"/>
    </row>
    <row r="58" spans="1:7" ht="14" customHeight="1" x14ac:dyDescent="0.45">
      <c r="A58" s="14"/>
      <c r="B58" s="15"/>
      <c r="C58" s="12" t="s">
        <v>657</v>
      </c>
      <c r="D58" s="63"/>
      <c r="E58" s="14"/>
      <c r="F58" s="12" t="s">
        <v>657</v>
      </c>
      <c r="G58" s="63"/>
    </row>
    <row r="59" spans="1:7" ht="14" customHeight="1" x14ac:dyDescent="0.45">
      <c r="A59" s="14"/>
      <c r="B59" s="15"/>
      <c r="C59" s="12" t="s">
        <v>69</v>
      </c>
      <c r="D59" s="63"/>
      <c r="E59" s="14"/>
      <c r="F59" s="12" t="s">
        <v>69</v>
      </c>
      <c r="G59" s="63"/>
    </row>
    <row r="60" spans="1:7" ht="14" customHeight="1" x14ac:dyDescent="0.45">
      <c r="A60" s="14" t="s">
        <v>11</v>
      </c>
      <c r="B60" s="15"/>
      <c r="C60" s="153" t="s">
        <v>1760</v>
      </c>
      <c r="D60" s="149"/>
      <c r="E60" s="14" t="s">
        <v>11</v>
      </c>
      <c r="F60" s="153" t="s">
        <v>1761</v>
      </c>
      <c r="G60" s="149"/>
    </row>
    <row r="61" spans="1:7" s="38" customFormat="1" ht="14" customHeight="1" x14ac:dyDescent="0.35">
      <c r="A61" s="14">
        <f>A54+2</f>
        <v>785</v>
      </c>
      <c r="B61" s="15"/>
      <c r="C61" s="19">
        <v>1</v>
      </c>
      <c r="D61" s="20">
        <v>18</v>
      </c>
      <c r="E61" s="14">
        <f>E54+2</f>
        <v>786</v>
      </c>
      <c r="F61" s="19">
        <v>1</v>
      </c>
      <c r="G61" s="20">
        <v>10</v>
      </c>
    </row>
    <row r="62" spans="1:7" ht="14" customHeight="1" x14ac:dyDescent="0.45">
      <c r="A62" s="14">
        <f>A61+2</f>
        <v>787</v>
      </c>
      <c r="B62" s="15"/>
      <c r="C62" s="46">
        <v>2</v>
      </c>
      <c r="D62" s="47"/>
      <c r="E62" s="14">
        <f>E61+2</f>
        <v>788</v>
      </c>
      <c r="F62" s="46">
        <v>2</v>
      </c>
      <c r="G62" s="47"/>
    </row>
    <row r="63" spans="1:7" ht="14" customHeight="1" x14ac:dyDescent="0.45">
      <c r="A63" s="14">
        <f>A62+2</f>
        <v>789</v>
      </c>
      <c r="B63" s="15"/>
      <c r="C63" s="46">
        <v>3</v>
      </c>
      <c r="D63" s="47"/>
      <c r="E63" s="14">
        <f t="shared" ref="E63:E70" si="5">E62+2</f>
        <v>790</v>
      </c>
      <c r="F63" s="46">
        <v>3</v>
      </c>
      <c r="G63" s="47"/>
    </row>
    <row r="64" spans="1:7" ht="14" customHeight="1" x14ac:dyDescent="0.45">
      <c r="A64" s="14">
        <f t="shared" ref="A64:A70" si="6">A63+2</f>
        <v>791</v>
      </c>
      <c r="B64" s="15"/>
      <c r="C64" s="19">
        <v>4</v>
      </c>
      <c r="D64" s="20"/>
      <c r="E64" s="14">
        <f t="shared" si="5"/>
        <v>792</v>
      </c>
      <c r="F64" s="19">
        <v>4</v>
      </c>
      <c r="G64" s="20"/>
    </row>
    <row r="65" spans="1:7" ht="14" customHeight="1" x14ac:dyDescent="0.45">
      <c r="A65" s="14">
        <f t="shared" si="6"/>
        <v>793</v>
      </c>
      <c r="B65" s="15"/>
      <c r="C65" s="46">
        <v>5</v>
      </c>
      <c r="D65" s="47"/>
      <c r="E65" s="14">
        <f t="shared" si="5"/>
        <v>794</v>
      </c>
      <c r="F65" s="46">
        <v>5</v>
      </c>
      <c r="G65" s="47"/>
    </row>
    <row r="66" spans="1:7" ht="14" customHeight="1" x14ac:dyDescent="0.45">
      <c r="A66" s="14">
        <f t="shared" si="6"/>
        <v>795</v>
      </c>
      <c r="B66" s="15"/>
      <c r="C66" s="46">
        <v>6</v>
      </c>
      <c r="D66" s="47"/>
      <c r="E66" s="14">
        <f t="shared" si="5"/>
        <v>796</v>
      </c>
      <c r="F66" s="46">
        <v>6</v>
      </c>
      <c r="G66" s="47"/>
    </row>
    <row r="67" spans="1:7" ht="14" customHeight="1" x14ac:dyDescent="0.45">
      <c r="A67" s="14">
        <f t="shared" si="6"/>
        <v>797</v>
      </c>
      <c r="B67" s="15"/>
      <c r="C67" s="46">
        <v>7</v>
      </c>
      <c r="D67" s="47"/>
      <c r="E67" s="14">
        <f t="shared" si="5"/>
        <v>798</v>
      </c>
      <c r="F67" s="46">
        <v>7</v>
      </c>
      <c r="G67" s="47"/>
    </row>
    <row r="68" spans="1:7" ht="14" customHeight="1" x14ac:dyDescent="0.45">
      <c r="A68" s="14">
        <f t="shared" si="6"/>
        <v>799</v>
      </c>
      <c r="B68" s="15"/>
      <c r="C68" s="46">
        <v>8</v>
      </c>
      <c r="D68" s="47"/>
      <c r="E68" s="14">
        <f t="shared" si="5"/>
        <v>800</v>
      </c>
      <c r="F68" s="46">
        <v>8</v>
      </c>
      <c r="G68" s="47"/>
    </row>
    <row r="69" spans="1:7" ht="14" customHeight="1" x14ac:dyDescent="0.45">
      <c r="A69" s="14">
        <f t="shared" si="6"/>
        <v>801</v>
      </c>
      <c r="B69" s="15"/>
      <c r="C69" s="46">
        <v>9</v>
      </c>
      <c r="D69" s="47"/>
      <c r="E69" s="14">
        <f t="shared" si="5"/>
        <v>802</v>
      </c>
      <c r="F69" s="46">
        <v>9</v>
      </c>
      <c r="G69" s="47"/>
    </row>
    <row r="70" spans="1:7" ht="14" customHeight="1" x14ac:dyDescent="0.45">
      <c r="A70" s="14">
        <f t="shared" si="6"/>
        <v>803</v>
      </c>
      <c r="B70" s="15"/>
      <c r="C70" s="53">
        <v>10</v>
      </c>
      <c r="D70" s="54"/>
      <c r="E70" s="14">
        <f t="shared" si="5"/>
        <v>804</v>
      </c>
      <c r="F70" s="53">
        <v>10</v>
      </c>
      <c r="G70" s="54"/>
    </row>
    <row r="71" spans="1:7" ht="14" customHeight="1" x14ac:dyDescent="0.45">
      <c r="A71" s="14"/>
      <c r="B71" s="15"/>
      <c r="C71" s="12" t="s">
        <v>654</v>
      </c>
      <c r="D71" s="63"/>
      <c r="E71" s="14"/>
      <c r="F71" s="45"/>
      <c r="G71" s="42"/>
    </row>
    <row r="72" spans="1:7" ht="14" customHeight="1" x14ac:dyDescent="0.45">
      <c r="A72" s="14"/>
      <c r="B72" s="15"/>
      <c r="C72" s="12" t="s">
        <v>655</v>
      </c>
      <c r="D72" s="63"/>
      <c r="E72" s="14"/>
      <c r="F72" s="45"/>
      <c r="G72" s="42"/>
    </row>
    <row r="73" spans="1:7" ht="14" customHeight="1" x14ac:dyDescent="0.45">
      <c r="A73" s="14"/>
      <c r="B73" s="15"/>
      <c r="C73" s="12" t="s">
        <v>656</v>
      </c>
      <c r="D73" s="63"/>
      <c r="E73" s="14"/>
      <c r="F73" s="45"/>
      <c r="G73" s="42"/>
    </row>
    <row r="74" spans="1:7" ht="14" customHeight="1" x14ac:dyDescent="0.45">
      <c r="A74" s="14"/>
      <c r="B74" s="15"/>
      <c r="C74" s="12" t="s">
        <v>657</v>
      </c>
      <c r="D74" s="63"/>
      <c r="E74" s="14"/>
      <c r="F74" s="45"/>
      <c r="G74" s="42"/>
    </row>
    <row r="75" spans="1:7" ht="14" customHeight="1" x14ac:dyDescent="0.45">
      <c r="A75" s="14"/>
      <c r="B75" s="15"/>
      <c r="C75" s="12" t="s">
        <v>69</v>
      </c>
      <c r="D75" s="63"/>
      <c r="E75" s="14"/>
      <c r="F75" s="45"/>
      <c r="G75" s="42"/>
    </row>
    <row r="76" spans="1:7" ht="14" customHeight="1" x14ac:dyDescent="0.45">
      <c r="A76" s="14"/>
      <c r="B76" s="15"/>
      <c r="C76" s="153" t="s">
        <v>1762</v>
      </c>
      <c r="D76" s="149"/>
      <c r="E76" s="14"/>
      <c r="F76" s="15"/>
      <c r="G76" s="15"/>
    </row>
    <row r="77" spans="1:7" s="38" customFormat="1" ht="14" customHeight="1" x14ac:dyDescent="0.35">
      <c r="A77" s="14">
        <f>A70+2</f>
        <v>805</v>
      </c>
      <c r="B77" s="13"/>
      <c r="C77" s="16">
        <v>1</v>
      </c>
      <c r="D77" s="17">
        <v>8</v>
      </c>
      <c r="E77" s="14"/>
      <c r="F77" s="13"/>
      <c r="G77" s="13"/>
    </row>
    <row r="78" spans="1:7" ht="14" customHeight="1" x14ac:dyDescent="0.45">
      <c r="A78" s="14">
        <f>A77+1</f>
        <v>806</v>
      </c>
      <c r="B78" s="15"/>
      <c r="C78" s="46">
        <v>2</v>
      </c>
      <c r="D78" s="47"/>
      <c r="E78" s="14"/>
      <c r="F78" s="15"/>
      <c r="G78" s="15"/>
    </row>
    <row r="79" spans="1:7" ht="14" customHeight="1" x14ac:dyDescent="0.45">
      <c r="A79" s="14">
        <f t="shared" ref="A79:A84" si="7">A78+1</f>
        <v>807</v>
      </c>
      <c r="B79" s="15"/>
      <c r="C79" s="46">
        <v>3</v>
      </c>
      <c r="D79" s="47"/>
      <c r="E79" s="14"/>
      <c r="F79" s="15"/>
      <c r="G79" s="15"/>
    </row>
    <row r="80" spans="1:7" ht="14" customHeight="1" x14ac:dyDescent="0.45">
      <c r="A80" s="14">
        <f t="shared" si="7"/>
        <v>808</v>
      </c>
      <c r="B80" s="15"/>
      <c r="C80" s="19">
        <v>4</v>
      </c>
      <c r="D80" s="20"/>
      <c r="E80" s="14"/>
      <c r="F80" s="15"/>
      <c r="G80" s="15"/>
    </row>
    <row r="81" spans="1:7" ht="14" customHeight="1" x14ac:dyDescent="0.45">
      <c r="A81" s="14">
        <f t="shared" si="7"/>
        <v>809</v>
      </c>
      <c r="B81" s="15"/>
      <c r="C81" s="46">
        <v>5</v>
      </c>
      <c r="D81" s="47"/>
      <c r="E81" s="14"/>
      <c r="F81" s="15"/>
      <c r="G81" s="15"/>
    </row>
    <row r="82" spans="1:7" ht="14" customHeight="1" x14ac:dyDescent="0.45">
      <c r="A82" s="14">
        <f t="shared" si="7"/>
        <v>810</v>
      </c>
      <c r="B82" s="15"/>
      <c r="C82" s="46">
        <v>6</v>
      </c>
      <c r="D82" s="47"/>
      <c r="E82" s="14"/>
      <c r="F82" s="15"/>
      <c r="G82" s="15"/>
    </row>
    <row r="83" spans="1:7" ht="14" customHeight="1" x14ac:dyDescent="0.45">
      <c r="A83" s="14">
        <f t="shared" si="7"/>
        <v>811</v>
      </c>
      <c r="B83" s="15"/>
      <c r="C83" s="46">
        <v>7</v>
      </c>
      <c r="D83" s="47"/>
      <c r="E83" s="14" t="s">
        <v>11</v>
      </c>
      <c r="F83" s="15"/>
      <c r="G83" s="15"/>
    </row>
    <row r="84" spans="1:7" ht="14" customHeight="1" x14ac:dyDescent="0.45">
      <c r="A84" s="14">
        <f t="shared" si="7"/>
        <v>812</v>
      </c>
      <c r="B84" s="15"/>
      <c r="C84" s="60">
        <v>8</v>
      </c>
      <c r="D84" s="59"/>
      <c r="E84" s="14" t="s">
        <v>11</v>
      </c>
      <c r="F84" s="15"/>
      <c r="G84" s="15"/>
    </row>
    <row r="85" spans="1:7" ht="14" customHeight="1" x14ac:dyDescent="0.45">
      <c r="A85" s="14"/>
      <c r="B85" s="15"/>
      <c r="C85" s="15"/>
      <c r="D85" s="15"/>
      <c r="E85" s="14"/>
      <c r="F85" s="15"/>
      <c r="G85" s="15"/>
    </row>
    <row r="86" spans="1:7" ht="14" customHeight="1" x14ac:dyDescent="0.45">
      <c r="A86" s="14"/>
      <c r="B86" s="15"/>
      <c r="C86" s="12" t="s">
        <v>654</v>
      </c>
      <c r="D86" s="13"/>
      <c r="E86" s="14"/>
      <c r="F86" s="12" t="s">
        <v>654</v>
      </c>
      <c r="G86" s="13"/>
    </row>
    <row r="87" spans="1:7" ht="14" customHeight="1" x14ac:dyDescent="0.45">
      <c r="A87" s="14"/>
      <c r="B87" s="15"/>
      <c r="C87" s="12" t="s">
        <v>655</v>
      </c>
      <c r="D87" s="13"/>
      <c r="E87" s="14"/>
      <c r="F87" s="12" t="s">
        <v>655</v>
      </c>
      <c r="G87" s="13"/>
    </row>
    <row r="88" spans="1:7" ht="14" customHeight="1" x14ac:dyDescent="0.45">
      <c r="A88" s="14"/>
      <c r="B88" s="15"/>
      <c r="C88" s="12" t="s">
        <v>656</v>
      </c>
      <c r="D88" s="13"/>
      <c r="E88" s="14"/>
      <c r="F88" s="12" t="s">
        <v>656</v>
      </c>
      <c r="G88" s="13"/>
    </row>
    <row r="89" spans="1:7" ht="14" customHeight="1" x14ac:dyDescent="0.45">
      <c r="A89" s="14"/>
      <c r="B89" s="15"/>
      <c r="C89" s="12" t="s">
        <v>657</v>
      </c>
      <c r="D89" s="13"/>
      <c r="E89" s="14"/>
      <c r="F89" s="12" t="s">
        <v>657</v>
      </c>
      <c r="G89" s="13"/>
    </row>
    <row r="90" spans="1:7" ht="14" customHeight="1" x14ac:dyDescent="0.45">
      <c r="A90" s="14"/>
      <c r="B90" s="15"/>
      <c r="C90" s="12" t="s">
        <v>657</v>
      </c>
      <c r="D90" s="13"/>
      <c r="E90" s="14"/>
      <c r="F90" s="12" t="s">
        <v>657</v>
      </c>
      <c r="G90" s="13"/>
    </row>
    <row r="91" spans="1:7" ht="14" customHeight="1" x14ac:dyDescent="0.45">
      <c r="A91" s="14"/>
      <c r="B91" s="15"/>
      <c r="C91" s="153" t="s">
        <v>1763</v>
      </c>
      <c r="D91" s="149"/>
      <c r="E91" s="14"/>
      <c r="F91" s="153" t="s">
        <v>1764</v>
      </c>
      <c r="G91" s="149"/>
    </row>
    <row r="92" spans="1:7" ht="14" customHeight="1" x14ac:dyDescent="0.45">
      <c r="A92" s="14">
        <f>A84+1</f>
        <v>813</v>
      </c>
      <c r="B92" s="15"/>
      <c r="C92" s="16">
        <v>1</v>
      </c>
      <c r="D92" s="17">
        <v>10</v>
      </c>
      <c r="E92" s="14">
        <f>A92+1</f>
        <v>814</v>
      </c>
      <c r="F92" s="19">
        <v>1</v>
      </c>
      <c r="G92" s="20">
        <v>6</v>
      </c>
    </row>
    <row r="93" spans="1:7" ht="14" customHeight="1" x14ac:dyDescent="0.45">
      <c r="A93" s="14">
        <f>A92+2</f>
        <v>815</v>
      </c>
      <c r="B93" s="15"/>
      <c r="C93" s="19">
        <v>2</v>
      </c>
      <c r="D93" s="20" t="s">
        <v>11</v>
      </c>
      <c r="E93" s="14">
        <f>E92+2</f>
        <v>816</v>
      </c>
      <c r="F93" s="19">
        <v>2</v>
      </c>
      <c r="G93" s="20" t="s">
        <v>11</v>
      </c>
    </row>
    <row r="94" spans="1:7" ht="14" customHeight="1" x14ac:dyDescent="0.45">
      <c r="A94" s="14">
        <f>A93+2</f>
        <v>817</v>
      </c>
      <c r="B94" s="28"/>
      <c r="C94" s="43">
        <v>3</v>
      </c>
      <c r="D94" s="44"/>
      <c r="E94" s="14">
        <f t="shared" ref="E94:E97" si="8">E93+2</f>
        <v>818</v>
      </c>
      <c r="F94" s="19">
        <v>3</v>
      </c>
      <c r="G94" s="20" t="s">
        <v>11</v>
      </c>
    </row>
    <row r="95" spans="1:7" ht="14" customHeight="1" x14ac:dyDescent="0.45">
      <c r="A95" s="14">
        <f t="shared" ref="A95:A98" si="9">A94+2</f>
        <v>819</v>
      </c>
      <c r="B95" s="15"/>
      <c r="C95" s="43">
        <v>4</v>
      </c>
      <c r="D95" s="44"/>
      <c r="E95" s="14">
        <f t="shared" si="8"/>
        <v>820</v>
      </c>
      <c r="F95" s="19">
        <v>4</v>
      </c>
      <c r="G95" s="44"/>
    </row>
    <row r="96" spans="1:7" ht="14" customHeight="1" x14ac:dyDescent="0.45">
      <c r="A96" s="14">
        <f t="shared" si="9"/>
        <v>821</v>
      </c>
      <c r="B96" s="15"/>
      <c r="C96" s="43">
        <v>5</v>
      </c>
      <c r="D96" s="44"/>
      <c r="E96" s="14">
        <f t="shared" si="8"/>
        <v>822</v>
      </c>
      <c r="F96" s="19">
        <v>5</v>
      </c>
      <c r="G96" s="44"/>
    </row>
    <row r="97" spans="1:7" ht="14" customHeight="1" x14ac:dyDescent="0.45">
      <c r="A97" s="14">
        <f t="shared" si="9"/>
        <v>823</v>
      </c>
      <c r="B97" s="15"/>
      <c r="C97" s="43">
        <v>6</v>
      </c>
      <c r="D97" s="44"/>
      <c r="E97" s="14">
        <f t="shared" si="8"/>
        <v>824</v>
      </c>
      <c r="F97" s="53">
        <v>6</v>
      </c>
      <c r="G97" s="54"/>
    </row>
    <row r="98" spans="1:7" ht="14" customHeight="1" x14ac:dyDescent="0.45">
      <c r="A98" s="14">
        <f t="shared" si="9"/>
        <v>825</v>
      </c>
      <c r="B98" s="15"/>
      <c r="C98" s="43">
        <v>7</v>
      </c>
      <c r="D98" s="44"/>
      <c r="E98" s="14" t="s">
        <v>11</v>
      </c>
      <c r="F98" s="15"/>
      <c r="G98" s="15"/>
    </row>
    <row r="99" spans="1:7" ht="14" customHeight="1" x14ac:dyDescent="0.45">
      <c r="A99" s="14">
        <f>A98+1</f>
        <v>826</v>
      </c>
      <c r="B99" s="15"/>
      <c r="C99" s="43">
        <v>8</v>
      </c>
      <c r="D99" s="44"/>
      <c r="E99" s="14" t="s">
        <v>11</v>
      </c>
      <c r="F99" s="15"/>
      <c r="G99" s="15"/>
    </row>
    <row r="100" spans="1:7" ht="14" customHeight="1" x14ac:dyDescent="0.45">
      <c r="A100" s="14">
        <f t="shared" ref="A100:A101" si="10">A99+1</f>
        <v>827</v>
      </c>
      <c r="B100" s="15"/>
      <c r="C100" s="43">
        <v>9</v>
      </c>
      <c r="D100" s="44"/>
      <c r="E100" s="14" t="s">
        <v>11</v>
      </c>
      <c r="F100" s="29"/>
      <c r="G100" s="29"/>
    </row>
    <row r="101" spans="1:7" ht="14" customHeight="1" x14ac:dyDescent="0.45">
      <c r="A101" s="14">
        <f t="shared" si="10"/>
        <v>828</v>
      </c>
      <c r="B101" s="15"/>
      <c r="C101" s="53">
        <v>10</v>
      </c>
      <c r="D101" s="54"/>
      <c r="E101" s="14" t="s">
        <v>11</v>
      </c>
      <c r="F101" s="29"/>
      <c r="G101" s="29"/>
    </row>
    <row r="102" spans="1:7" ht="14" customHeight="1" x14ac:dyDescent="0.45">
      <c r="A102" s="14" t="s">
        <v>11</v>
      </c>
      <c r="B102" s="15"/>
      <c r="C102" s="29"/>
      <c r="D102" s="29"/>
      <c r="E102" s="14" t="s">
        <v>11</v>
      </c>
      <c r="F102" s="29"/>
      <c r="G102" s="29"/>
    </row>
    <row r="103" spans="1:7" ht="14" customHeight="1" x14ac:dyDescent="0.45">
      <c r="A103" s="14" t="s">
        <v>11</v>
      </c>
      <c r="B103" s="15"/>
      <c r="C103" s="29"/>
      <c r="D103" s="29"/>
      <c r="E103" s="14" t="s">
        <v>11</v>
      </c>
      <c r="F103" s="29"/>
      <c r="G103" s="29"/>
    </row>
    <row r="104" spans="1:7" ht="14" customHeight="1" x14ac:dyDescent="0.45">
      <c r="A104" s="14" t="s">
        <v>11</v>
      </c>
      <c r="B104" s="15"/>
      <c r="C104" s="29"/>
      <c r="D104" s="29"/>
      <c r="E104" s="14" t="s">
        <v>11</v>
      </c>
      <c r="F104" s="29"/>
      <c r="G104" s="29"/>
    </row>
    <row r="105" spans="1:7" ht="14" customHeight="1" x14ac:dyDescent="0.45">
      <c r="A105" s="14" t="s">
        <v>11</v>
      </c>
      <c r="B105" s="28"/>
      <c r="C105" s="29"/>
      <c r="D105" s="29"/>
      <c r="E105" s="14" t="s">
        <v>11</v>
      </c>
      <c r="F105" s="29"/>
      <c r="G105" s="29"/>
    </row>
    <row r="106" spans="1:7" ht="14" customHeight="1" x14ac:dyDescent="0.45">
      <c r="A106" s="14" t="s">
        <v>11</v>
      </c>
      <c r="B106" s="28"/>
      <c r="C106" s="29"/>
      <c r="D106" s="29"/>
      <c r="E106" s="14" t="s">
        <v>11</v>
      </c>
      <c r="F106" s="29"/>
      <c r="G106" s="29"/>
    </row>
    <row r="107" spans="1:7" ht="14" customHeight="1" x14ac:dyDescent="0.45">
      <c r="A107" s="14" t="s">
        <v>43</v>
      </c>
      <c r="B107" s="28"/>
      <c r="C107" s="29"/>
      <c r="D107" s="29"/>
      <c r="E107" s="14" t="s">
        <v>11</v>
      </c>
      <c r="F107" s="29"/>
      <c r="G107" s="29"/>
    </row>
    <row r="108" spans="1:7" ht="14" customHeight="1" x14ac:dyDescent="0.45">
      <c r="A108" s="14" t="s">
        <v>11</v>
      </c>
      <c r="B108" s="29"/>
      <c r="C108" s="29"/>
      <c r="D108" s="29"/>
      <c r="E108" s="14" t="s">
        <v>11</v>
      </c>
      <c r="F108" s="29"/>
      <c r="G108" s="29"/>
    </row>
    <row r="109" spans="1:7" ht="14" customHeight="1" x14ac:dyDescent="0.45">
      <c r="A109" s="14" t="s">
        <v>11</v>
      </c>
      <c r="B109" s="29"/>
      <c r="C109" s="29"/>
      <c r="D109" s="29"/>
      <c r="E109" s="14" t="s">
        <v>11</v>
      </c>
      <c r="F109" s="29"/>
      <c r="G109" s="29"/>
    </row>
    <row r="110" spans="1:7" ht="14" customHeight="1" x14ac:dyDescent="0.45">
      <c r="A110" s="14" t="s">
        <v>11</v>
      </c>
      <c r="B110" s="29"/>
      <c r="C110" s="31"/>
      <c r="D110" s="31"/>
      <c r="E110" s="14" t="s">
        <v>11</v>
      </c>
      <c r="F110" s="29"/>
      <c r="G110" s="29"/>
    </row>
    <row r="111" spans="1:7" ht="14" customHeight="1" x14ac:dyDescent="0.45">
      <c r="A111" s="14" t="s">
        <v>11</v>
      </c>
      <c r="B111" s="29"/>
      <c r="C111" s="31"/>
      <c r="D111" s="31"/>
      <c r="E111" s="14" t="s">
        <v>11</v>
      </c>
      <c r="F111" s="29"/>
      <c r="G111" s="29"/>
    </row>
    <row r="112" spans="1:7" ht="14" customHeight="1" x14ac:dyDescent="0.45">
      <c r="A112" s="14" t="s">
        <v>11</v>
      </c>
      <c r="B112" s="29"/>
      <c r="C112" s="31"/>
      <c r="D112" s="31"/>
      <c r="E112" s="14"/>
      <c r="F112" s="29"/>
      <c r="G112" s="29"/>
    </row>
    <row r="113" spans="1:1" ht="14" customHeight="1" x14ac:dyDescent="0.45">
      <c r="A113" s="14" t="s">
        <v>43</v>
      </c>
    </row>
  </sheetData>
  <mergeCells count="11">
    <mergeCell ref="C12:D12"/>
    <mergeCell ref="F12:G12"/>
    <mergeCell ref="C60:D60"/>
    <mergeCell ref="C76:D76"/>
    <mergeCell ref="C91:D91"/>
    <mergeCell ref="F91:G91"/>
    <mergeCell ref="F28:G28"/>
    <mergeCell ref="C28:D28"/>
    <mergeCell ref="F44:G44"/>
    <mergeCell ref="C44:D44"/>
    <mergeCell ref="F60:G60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&amp;L2019 International Cup&amp;RThursday August 8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Timing</vt:lpstr>
      <vt:lpstr>Day 1</vt:lpstr>
      <vt:lpstr>Day 2</vt:lpstr>
      <vt:lpstr>Day 2-2</vt:lpstr>
      <vt:lpstr>Day 3</vt:lpstr>
      <vt:lpstr>Day 4</vt:lpstr>
      <vt:lpstr>Day 5</vt:lpstr>
      <vt:lpstr>Countries</vt:lpstr>
      <vt:lpstr>Day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Niklas Strid</dc:creator>
  <cp:keywords/>
  <dc:description/>
  <cp:lastModifiedBy>Niklas Strid</cp:lastModifiedBy>
  <cp:revision/>
  <cp:lastPrinted>2026-02-20T13:11:00Z</cp:lastPrinted>
  <dcterms:created xsi:type="dcterms:W3CDTF">2019-08-06T20:54:51Z</dcterms:created>
  <dcterms:modified xsi:type="dcterms:W3CDTF">2026-03-17T06:27:59Z</dcterms:modified>
  <cp:category/>
  <cp:contentStatus/>
</cp:coreProperties>
</file>